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lake\sdp 202324\"/>
    </mc:Choice>
  </mc:AlternateContent>
  <xr:revisionPtr revIDLastSave="0" documentId="13_ncr:1_{64E7419B-B3CD-4F4E-8BE7-0F04E261D8A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3" sheetId="6" r:id="rId1"/>
  </sheets>
  <definedNames>
    <definedName name="_xlnm._FilterDatabase" localSheetId="0" hidden="1">Sheet3!$A$5:$T$82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6" i="6"/>
  <c r="O82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6" i="6"/>
  <c r="Q6" i="6" l="1"/>
  <c r="Q78" i="6"/>
  <c r="Q74" i="6"/>
  <c r="Q70" i="6"/>
  <c r="Q66" i="6"/>
  <c r="Q62" i="6"/>
  <c r="Q58" i="6"/>
  <c r="Q54" i="6"/>
  <c r="Q50" i="6"/>
  <c r="Q46" i="6"/>
  <c r="Q42" i="6"/>
  <c r="Q38" i="6"/>
  <c r="Q34" i="6"/>
  <c r="Q30" i="6"/>
  <c r="Q26" i="6"/>
  <c r="Q22" i="6"/>
  <c r="Q18" i="6"/>
  <c r="Q14" i="6"/>
  <c r="Q10" i="6"/>
  <c r="Q79" i="6"/>
  <c r="Q75" i="6"/>
  <c r="Q71" i="6"/>
  <c r="Q67" i="6"/>
  <c r="Q63" i="6"/>
  <c r="Q59" i="6"/>
  <c r="Q55" i="6"/>
  <c r="Q51" i="6"/>
  <c r="Q47" i="6"/>
  <c r="Q43" i="6"/>
  <c r="Q39" i="6"/>
  <c r="Q35" i="6"/>
  <c r="Q31" i="6"/>
  <c r="Q27" i="6"/>
  <c r="Q23" i="6"/>
  <c r="Q19" i="6"/>
  <c r="Q15" i="6"/>
  <c r="Q11" i="6"/>
  <c r="Q7" i="6"/>
  <c r="Q40" i="6"/>
  <c r="Q81" i="6"/>
  <c r="Q77" i="6"/>
  <c r="Q73" i="6"/>
  <c r="Q69" i="6"/>
  <c r="Q65" i="6"/>
  <c r="Q61" i="6"/>
  <c r="Q57" i="6"/>
  <c r="Q53" i="6"/>
  <c r="Q49" i="6"/>
  <c r="Q45" i="6"/>
  <c r="Q41" i="6"/>
  <c r="Q37" i="6"/>
  <c r="Q33" i="6"/>
  <c r="Q29" i="6"/>
  <c r="Q25" i="6"/>
  <c r="Q21" i="6"/>
  <c r="Q17" i="6"/>
  <c r="Q13" i="6"/>
  <c r="Q9" i="6"/>
  <c r="Q64" i="6"/>
  <c r="P82" i="6"/>
  <c r="Q80" i="6"/>
  <c r="Q76" i="6"/>
  <c r="Q72" i="6"/>
  <c r="Q68" i="6"/>
  <c r="Q60" i="6"/>
  <c r="Q56" i="6"/>
  <c r="Q52" i="6"/>
  <c r="Q48" i="6"/>
  <c r="Q44" i="6"/>
  <c r="Q36" i="6"/>
  <c r="Q32" i="6"/>
  <c r="Q28" i="6"/>
  <c r="Q24" i="6"/>
  <c r="Q20" i="6"/>
  <c r="Q16" i="6"/>
  <c r="Q12" i="6"/>
  <c r="Q8" i="6"/>
  <c r="M82" i="6"/>
  <c r="Q82" i="6" l="1"/>
  <c r="N82" i="6"/>
  <c r="K82" i="6"/>
  <c r="I82" i="6"/>
  <c r="G82" i="6"/>
  <c r="E82" i="6"/>
  <c r="J82" i="6"/>
</calcChain>
</file>

<file path=xl/sharedStrings.xml><?xml version="1.0" encoding="utf-8"?>
<sst xmlns="http://schemas.openxmlformats.org/spreadsheetml/2006/main" count="172" uniqueCount="105">
  <si>
    <t>Chikkodi</t>
  </si>
  <si>
    <t>Athani</t>
  </si>
  <si>
    <t>Raibag</t>
  </si>
  <si>
    <t>Gokak</t>
  </si>
  <si>
    <t>Hukkeri</t>
  </si>
  <si>
    <t>Belagavi</t>
  </si>
  <si>
    <t>Khanapur</t>
  </si>
  <si>
    <t>Savadatti</t>
  </si>
  <si>
    <t>Bailhongal</t>
  </si>
  <si>
    <t>Ramadurg</t>
  </si>
  <si>
    <t>Nippani</t>
  </si>
  <si>
    <t>Jamakhandi</t>
  </si>
  <si>
    <t>Mudhol</t>
  </si>
  <si>
    <t>Badami</t>
  </si>
  <si>
    <t>Bagalkote</t>
  </si>
  <si>
    <t>RABAKAVI BANAHATTI</t>
  </si>
  <si>
    <t>Bijapur</t>
  </si>
  <si>
    <t>Indi</t>
  </si>
  <si>
    <t>Sindagi</t>
  </si>
  <si>
    <t>Aland</t>
  </si>
  <si>
    <t>Afzalpur</t>
  </si>
  <si>
    <t>Gulbarga</t>
  </si>
  <si>
    <t>Chincholi</t>
  </si>
  <si>
    <t>Sedam</t>
  </si>
  <si>
    <t>Chittapur</t>
  </si>
  <si>
    <t>Basavakalyan</t>
  </si>
  <si>
    <t>Bhalki</t>
  </si>
  <si>
    <t>Bidar</t>
  </si>
  <si>
    <t>Lingasugur</t>
  </si>
  <si>
    <t>Devdurga</t>
  </si>
  <si>
    <t>Raichur</t>
  </si>
  <si>
    <t>Sindhanur</t>
  </si>
  <si>
    <t>Kushtagi</t>
  </si>
  <si>
    <t>Gangavathi</t>
  </si>
  <si>
    <t>koppal</t>
  </si>
  <si>
    <t>Gadag</t>
  </si>
  <si>
    <t>Dharwad</t>
  </si>
  <si>
    <t>Hubli</t>
  </si>
  <si>
    <t>Hangal</t>
  </si>
  <si>
    <t>Haveri</t>
  </si>
  <si>
    <t>Ranebennur</t>
  </si>
  <si>
    <t>Siraguppa</t>
  </si>
  <si>
    <t>Ballari</t>
  </si>
  <si>
    <t>Sonduru</t>
  </si>
  <si>
    <t>Challakere</t>
  </si>
  <si>
    <t>Chitradurga</t>
  </si>
  <si>
    <t>Harihar</t>
  </si>
  <si>
    <t>Davanagere</t>
  </si>
  <si>
    <t>Channagiri</t>
  </si>
  <si>
    <t>Shimoga</t>
  </si>
  <si>
    <t>Bhadravathi</t>
  </si>
  <si>
    <t>Sira</t>
  </si>
  <si>
    <t>Pavagada</t>
  </si>
  <si>
    <t>Madhugiri</t>
  </si>
  <si>
    <t>Tumkur</t>
  </si>
  <si>
    <t>Kolar</t>
  </si>
  <si>
    <t>Bangalore (North)</t>
  </si>
  <si>
    <t>Bangalore-South</t>
  </si>
  <si>
    <t>Anekal</t>
  </si>
  <si>
    <t>Bangalore-East</t>
  </si>
  <si>
    <t>Yelahanka</t>
  </si>
  <si>
    <t>Hassan</t>
  </si>
  <si>
    <t>Mangalore</t>
  </si>
  <si>
    <t>Bantwal</t>
  </si>
  <si>
    <t>Mysuru</t>
  </si>
  <si>
    <t>Nanjangud</t>
  </si>
  <si>
    <t>Chamarajanagara</t>
  </si>
  <si>
    <t>Chikballapur</t>
  </si>
  <si>
    <t>Chinthamani</t>
  </si>
  <si>
    <t>Ramanagar</t>
  </si>
  <si>
    <t>Kanakpura</t>
  </si>
  <si>
    <t>Yadgir</t>
  </si>
  <si>
    <t>Shahapur</t>
  </si>
  <si>
    <t>Shorapur</t>
  </si>
  <si>
    <t>Gurumithakala</t>
  </si>
  <si>
    <t>Vadagera</t>
  </si>
  <si>
    <t>Hunisigi</t>
  </si>
  <si>
    <t>Hospet</t>
  </si>
  <si>
    <t>Taluk</t>
  </si>
  <si>
    <t>Koppal</t>
  </si>
  <si>
    <t>Bagalkot</t>
  </si>
  <si>
    <t>Vijayapura</t>
  </si>
  <si>
    <t>District</t>
  </si>
  <si>
    <t>Bengaluru Urban</t>
  </si>
  <si>
    <t>Dakshina Kannada</t>
  </si>
  <si>
    <t>Kalaburgi</t>
  </si>
  <si>
    <t>Vijayanagara</t>
  </si>
  <si>
    <t>Children age 6-59 months who are anaemic (&lt;11.0 g/dl)</t>
  </si>
  <si>
    <t>Anaemia in adolescent girls</t>
  </si>
  <si>
    <t>Adolescent girls aged 15-19 years who are anaemic (%)</t>
  </si>
  <si>
    <t>Pregnant women age 15-49 years who are anaemic (</t>
  </si>
  <si>
    <t xml:space="preserve">No. of Pregnant women age 15-49 years who are anaemic </t>
  </si>
  <si>
    <t>Children age 6-59 months who are anaemic (%)</t>
  </si>
  <si>
    <t>Deficit PHCs</t>
  </si>
  <si>
    <t>Deficit CHC</t>
  </si>
  <si>
    <t>Total est anaemic children and women</t>
  </si>
  <si>
    <t>Total</t>
  </si>
  <si>
    <t>Sl no</t>
  </si>
  <si>
    <t>Minimum PHCs to be constructed</t>
  </si>
  <si>
    <t>Minimum CHCs to be constructed</t>
  </si>
  <si>
    <t>Total SDP budget  proposed (Rs crore)</t>
  </si>
  <si>
    <t>Child Anaemia = 17640 , Adolescent Anaemia = 8470 , Pregnant Women Anaemia = 2012 - averaging to 28122 anaemic chilren and women per taluk</t>
  </si>
  <si>
    <t>Total Rs Crore @ Rs 2.8 cr</t>
  </si>
  <si>
    <t>Total Rs Crore @ Rs 4.8 cr</t>
  </si>
  <si>
    <t>Health - 101 Aspirational Talukas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</si>
</sst>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  <xf numFmtId="3" fontId="0" fillId="0" borderId="1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5F89-0E0B-4105-A871-5B6E5F22FE9A}">
  <dimension ref="A1:S83"/>
  <sheetViews>
    <sheetView tabSelected="1" topLeftCell="C63" workbookViewId="0">
      <selection activeCell="L73" sqref="L73"/>
    </sheetView>
  </sheetViews>
  <sheetFormatPr defaultRowHeight="14.5" x14ac:dyDescent="0.35"/>
  <cols>
    <col min="1" max="1" width="5.08984375" customWidth="1"/>
    <col min="2" max="2" width="16.26953125" customWidth="1"/>
    <col min="3" max="3" width="19.81640625" customWidth="1"/>
    <col min="4" max="10" width="8.7265625" customWidth="1"/>
  </cols>
  <sheetData>
    <row r="1" spans="1:17" x14ac:dyDescent="0.35">
      <c r="A1" s="15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35">
      <c r="A2" s="15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5" spans="1:17" s="14" customFormat="1" ht="101.5" x14ac:dyDescent="0.35">
      <c r="A5" s="10" t="s">
        <v>97</v>
      </c>
      <c r="B5" s="4" t="s">
        <v>82</v>
      </c>
      <c r="C5" s="4" t="s">
        <v>78</v>
      </c>
      <c r="D5" s="11" t="s">
        <v>92</v>
      </c>
      <c r="E5" s="4" t="s">
        <v>87</v>
      </c>
      <c r="F5" s="11" t="s">
        <v>89</v>
      </c>
      <c r="G5" s="5" t="s">
        <v>88</v>
      </c>
      <c r="H5" s="11" t="s">
        <v>90</v>
      </c>
      <c r="I5" s="11" t="s">
        <v>91</v>
      </c>
      <c r="J5" s="11" t="s">
        <v>95</v>
      </c>
      <c r="K5" s="5" t="s">
        <v>93</v>
      </c>
      <c r="L5" s="5" t="s">
        <v>98</v>
      </c>
      <c r="M5" s="4" t="s">
        <v>102</v>
      </c>
      <c r="N5" s="12" t="s">
        <v>94</v>
      </c>
      <c r="O5" s="5" t="s">
        <v>99</v>
      </c>
      <c r="P5" s="4" t="s">
        <v>103</v>
      </c>
      <c r="Q5" s="13" t="s">
        <v>100</v>
      </c>
    </row>
    <row r="6" spans="1:17" x14ac:dyDescent="0.35">
      <c r="A6" s="3">
        <v>1</v>
      </c>
      <c r="B6" s="1" t="s">
        <v>83</v>
      </c>
      <c r="C6" s="1" t="s">
        <v>56</v>
      </c>
      <c r="D6" s="1">
        <v>51.481092436974791</v>
      </c>
      <c r="E6" s="2">
        <v>260012.71689179761</v>
      </c>
      <c r="F6" s="1">
        <v>41.013071895424837</v>
      </c>
      <c r="G6" s="2">
        <v>155142.22333061075</v>
      </c>
      <c r="H6" s="1">
        <v>14.31489262371616</v>
      </c>
      <c r="I6" s="2">
        <v>11702.364720828749</v>
      </c>
      <c r="J6" s="2">
        <v>426857.3049432371</v>
      </c>
      <c r="K6" s="2">
        <v>32.215242195117327</v>
      </c>
      <c r="L6" s="2">
        <v>8</v>
      </c>
      <c r="M6" s="3">
        <f>L6*2.8</f>
        <v>22.4</v>
      </c>
      <c r="N6" s="6">
        <v>12</v>
      </c>
      <c r="O6" s="3">
        <v>1</v>
      </c>
      <c r="P6" s="3">
        <f>O6*4.8</f>
        <v>4.8</v>
      </c>
      <c r="Q6" s="3">
        <f>M6+P6</f>
        <v>27.2</v>
      </c>
    </row>
    <row r="7" spans="1:17" x14ac:dyDescent="0.35">
      <c r="A7" s="3">
        <v>2</v>
      </c>
      <c r="B7" s="1" t="s">
        <v>83</v>
      </c>
      <c r="C7" s="1" t="s">
        <v>57</v>
      </c>
      <c r="D7" s="1">
        <v>72.349071067821058</v>
      </c>
      <c r="E7" s="2">
        <v>131157.6284787624</v>
      </c>
      <c r="F7" s="1">
        <v>61.739538239538227</v>
      </c>
      <c r="G7" s="2">
        <v>108380.2855703564</v>
      </c>
      <c r="H7" s="1">
        <v>14.68043530543531</v>
      </c>
      <c r="I7" s="2">
        <v>6053.7353948839573</v>
      </c>
      <c r="J7" s="2">
        <v>245591.64944400277</v>
      </c>
      <c r="K7" s="2">
        <v>38.277163645063737</v>
      </c>
      <c r="L7" s="2">
        <v>8.8000000000000007</v>
      </c>
      <c r="M7" s="3">
        <f t="shared" ref="M7:M70" si="0">L7*2.8</f>
        <v>24.64</v>
      </c>
      <c r="N7" s="6">
        <v>6</v>
      </c>
      <c r="O7" s="3">
        <v>1</v>
      </c>
      <c r="P7" s="3">
        <f t="shared" ref="P7:P70" si="1">O7*4.8</f>
        <v>4.8</v>
      </c>
      <c r="Q7" s="3">
        <f>M7+P7</f>
        <v>29.44</v>
      </c>
    </row>
    <row r="8" spans="1:17" x14ac:dyDescent="0.35">
      <c r="A8" s="3">
        <v>3</v>
      </c>
      <c r="B8" s="1" t="s">
        <v>83</v>
      </c>
      <c r="C8" s="1" t="s">
        <v>59</v>
      </c>
      <c r="D8" s="1">
        <v>84.37373737373737</v>
      </c>
      <c r="E8" s="2">
        <v>72485.650403820007</v>
      </c>
      <c r="F8" s="1">
        <v>75.286195286195294</v>
      </c>
      <c r="G8" s="2">
        <v>85686.666821874926</v>
      </c>
      <c r="H8" s="1">
        <v>11.54882154882155</v>
      </c>
      <c r="I8" s="2">
        <v>2631.9683121548828</v>
      </c>
      <c r="J8" s="2">
        <v>160804.28553784982</v>
      </c>
      <c r="K8" s="2">
        <v>18.153178291940662</v>
      </c>
      <c r="L8" s="2">
        <v>4</v>
      </c>
      <c r="M8" s="3">
        <f t="shared" si="0"/>
        <v>11.2</v>
      </c>
      <c r="N8" s="6">
        <v>5</v>
      </c>
      <c r="O8" s="3">
        <v>1</v>
      </c>
      <c r="P8" s="3">
        <f t="shared" si="1"/>
        <v>4.8</v>
      </c>
      <c r="Q8" s="3">
        <f>M8+P8</f>
        <v>16</v>
      </c>
    </row>
    <row r="9" spans="1:17" x14ac:dyDescent="0.35">
      <c r="A9" s="3">
        <v>4</v>
      </c>
      <c r="B9" s="1" t="s">
        <v>5</v>
      </c>
      <c r="C9" s="1" t="s">
        <v>5</v>
      </c>
      <c r="D9" s="1">
        <v>68.450855458022815</v>
      </c>
      <c r="E9" s="2">
        <v>80978.467723171198</v>
      </c>
      <c r="F9" s="1">
        <v>56.828350468975472</v>
      </c>
      <c r="G9" s="2">
        <v>34916.779490744608</v>
      </c>
      <c r="H9" s="1">
        <v>20.373263888888889</v>
      </c>
      <c r="I9" s="2">
        <v>4202.4445775180557</v>
      </c>
      <c r="J9" s="2">
        <v>120097.69179143387</v>
      </c>
      <c r="K9" s="2">
        <v>28.793806873290805</v>
      </c>
      <c r="L9" s="2">
        <v>7.2</v>
      </c>
      <c r="M9" s="3">
        <f t="shared" si="0"/>
        <v>20.16</v>
      </c>
      <c r="N9" s="6">
        <v>10</v>
      </c>
      <c r="O9" s="3">
        <v>1</v>
      </c>
      <c r="P9" s="3">
        <f t="shared" si="1"/>
        <v>4.8</v>
      </c>
      <c r="Q9" s="3">
        <f>M9+P9</f>
        <v>24.96</v>
      </c>
    </row>
    <row r="10" spans="1:17" x14ac:dyDescent="0.35">
      <c r="A10" s="3">
        <v>5</v>
      </c>
      <c r="B10" s="1" t="s">
        <v>64</v>
      </c>
      <c r="C10" s="1" t="s">
        <v>64</v>
      </c>
      <c r="D10" s="1">
        <v>57.572214441690562</v>
      </c>
      <c r="E10" s="2">
        <v>68719.19290236001</v>
      </c>
      <c r="F10" s="1">
        <v>35.973471585603932</v>
      </c>
      <c r="G10" s="2">
        <v>30126.640585989888</v>
      </c>
      <c r="H10" s="1">
        <v>28.16760037348272</v>
      </c>
      <c r="I10" s="2">
        <v>6266.6885640441169</v>
      </c>
      <c r="J10" s="2">
        <v>105112.52205239402</v>
      </c>
      <c r="K10" s="2">
        <v>13.606476644673815</v>
      </c>
      <c r="L10" s="2">
        <v>3.2</v>
      </c>
      <c r="M10" s="3">
        <f t="shared" si="0"/>
        <v>8.9599999999999991</v>
      </c>
      <c r="N10" s="6">
        <v>8</v>
      </c>
      <c r="O10" s="3">
        <v>1</v>
      </c>
      <c r="P10" s="3">
        <f t="shared" si="1"/>
        <v>4.8</v>
      </c>
      <c r="Q10" s="3">
        <f>M10+P10</f>
        <v>13.759999999999998</v>
      </c>
    </row>
    <row r="11" spans="1:17" x14ac:dyDescent="0.35">
      <c r="A11" s="3">
        <v>6</v>
      </c>
      <c r="B11" s="1" t="s">
        <v>85</v>
      </c>
      <c r="C11" s="1" t="s">
        <v>21</v>
      </c>
      <c r="D11" s="1">
        <v>71.05291831304865</v>
      </c>
      <c r="E11" s="2">
        <v>65762.635658282976</v>
      </c>
      <c r="F11" s="1">
        <v>59.236087232383532</v>
      </c>
      <c r="G11" s="2">
        <v>26430.045877214328</v>
      </c>
      <c r="H11" s="1">
        <v>67.037037037037038</v>
      </c>
      <c r="I11" s="2">
        <v>10870.770435166667</v>
      </c>
      <c r="J11" s="2">
        <v>103063.45197066397</v>
      </c>
      <c r="K11" s="2">
        <v>10.012052317203658</v>
      </c>
      <c r="L11" s="2">
        <v>2.4000000000000004</v>
      </c>
      <c r="M11" s="3">
        <f t="shared" si="0"/>
        <v>6.7200000000000006</v>
      </c>
      <c r="N11" s="6">
        <v>6</v>
      </c>
      <c r="O11" s="3">
        <v>1</v>
      </c>
      <c r="P11" s="3">
        <f t="shared" si="1"/>
        <v>4.8</v>
      </c>
      <c r="Q11" s="3">
        <f>M11+P11</f>
        <v>11.52</v>
      </c>
    </row>
    <row r="12" spans="1:17" x14ac:dyDescent="0.35">
      <c r="A12" s="3">
        <v>7</v>
      </c>
      <c r="B12" s="1" t="s">
        <v>36</v>
      </c>
      <c r="C12" s="1" t="s">
        <v>37</v>
      </c>
      <c r="D12" s="1">
        <v>56.763272607265883</v>
      </c>
      <c r="E12" s="2">
        <v>49115</v>
      </c>
      <c r="F12" s="1">
        <v>44.355833159287101</v>
      </c>
      <c r="G12" s="2">
        <v>21724.724403019572</v>
      </c>
      <c r="H12" s="1">
        <v>63.908179012345677</v>
      </c>
      <c r="I12" s="2">
        <v>8649.9720293209884</v>
      </c>
      <c r="J12" s="2">
        <v>79489.69643234057</v>
      </c>
      <c r="K12" s="2">
        <v>13</v>
      </c>
      <c r="L12" s="2">
        <v>3.2</v>
      </c>
      <c r="M12" s="3">
        <f t="shared" si="0"/>
        <v>8.9599999999999991</v>
      </c>
      <c r="N12" s="6">
        <v>5</v>
      </c>
      <c r="O12" s="3"/>
      <c r="P12" s="3">
        <f t="shared" si="1"/>
        <v>0</v>
      </c>
      <c r="Q12" s="3">
        <f>M12+P12</f>
        <v>8.9599999999999991</v>
      </c>
    </row>
    <row r="13" spans="1:17" x14ac:dyDescent="0.35">
      <c r="A13" s="3">
        <v>8</v>
      </c>
      <c r="B13" s="1" t="s">
        <v>47</v>
      </c>
      <c r="C13" s="1" t="s">
        <v>47</v>
      </c>
      <c r="D13" s="1">
        <v>67.69829978073372</v>
      </c>
      <c r="E13" s="2">
        <v>56368.408521952799</v>
      </c>
      <c r="F13" s="1">
        <v>50.93447080729311</v>
      </c>
      <c r="G13" s="2">
        <v>17536.598201860001</v>
      </c>
      <c r="H13" s="1">
        <v>16.63271067234481</v>
      </c>
      <c r="I13" s="2">
        <v>2473.2495251824848</v>
      </c>
      <c r="J13" s="2">
        <v>76378.256248995283</v>
      </c>
      <c r="K13" s="2"/>
      <c r="L13" s="2">
        <v>0</v>
      </c>
      <c r="M13" s="3">
        <f t="shared" si="0"/>
        <v>0</v>
      </c>
      <c r="N13" s="6">
        <v>5</v>
      </c>
      <c r="O13" s="3">
        <v>1</v>
      </c>
      <c r="P13" s="3">
        <f t="shared" si="1"/>
        <v>4.8</v>
      </c>
      <c r="Q13" s="3">
        <f>M13+P13</f>
        <v>4.8</v>
      </c>
    </row>
    <row r="14" spans="1:17" x14ac:dyDescent="0.35">
      <c r="A14" s="3">
        <v>9</v>
      </c>
      <c r="B14" s="1" t="s">
        <v>30</v>
      </c>
      <c r="C14" s="1" t="s">
        <v>30</v>
      </c>
      <c r="D14" s="1">
        <v>74.792271454381762</v>
      </c>
      <c r="E14" s="2">
        <v>45101.511234950398</v>
      </c>
      <c r="F14" s="1">
        <v>65.570100088646569</v>
      </c>
      <c r="G14" s="2">
        <v>21103.396023208155</v>
      </c>
      <c r="H14" s="1">
        <v>89.237132352941174</v>
      </c>
      <c r="I14" s="2">
        <v>10126.634277855605</v>
      </c>
      <c r="J14" s="2">
        <v>76331.541536014149</v>
      </c>
      <c r="K14" s="2">
        <v>5.5316426285195224</v>
      </c>
      <c r="L14" s="2">
        <v>1.6</v>
      </c>
      <c r="M14" s="3">
        <f t="shared" si="0"/>
        <v>4.4799999999999995</v>
      </c>
      <c r="N14" s="6">
        <v>4</v>
      </c>
      <c r="O14" s="3"/>
      <c r="P14" s="3">
        <f t="shared" si="1"/>
        <v>0</v>
      </c>
      <c r="Q14" s="3">
        <f>M14+P14</f>
        <v>4.4799999999999995</v>
      </c>
    </row>
    <row r="15" spans="1:17" x14ac:dyDescent="0.35">
      <c r="A15" s="3">
        <v>10</v>
      </c>
      <c r="B15" s="1" t="s">
        <v>42</v>
      </c>
      <c r="C15" s="1" t="s">
        <v>42</v>
      </c>
      <c r="D15" s="1">
        <v>59.231266865212667</v>
      </c>
      <c r="E15" s="2">
        <v>47964.405516120001</v>
      </c>
      <c r="F15" s="1">
        <v>51.67477891156463</v>
      </c>
      <c r="G15" s="2">
        <v>23385.073980052875</v>
      </c>
      <c r="H15" s="1">
        <v>28.214814814814819</v>
      </c>
      <c r="I15" s="2">
        <v>3712.7759103978274</v>
      </c>
      <c r="J15" s="2">
        <v>75062.255406570708</v>
      </c>
      <c r="K15" s="2">
        <v>6.3939257520549333</v>
      </c>
      <c r="L15" s="2">
        <v>1.6</v>
      </c>
      <c r="M15" s="3">
        <f t="shared" si="0"/>
        <v>4.4799999999999995</v>
      </c>
      <c r="N15" s="6">
        <v>3</v>
      </c>
      <c r="O15" s="3"/>
      <c r="P15" s="3">
        <f t="shared" si="1"/>
        <v>0</v>
      </c>
      <c r="Q15" s="3">
        <f>M15+P15</f>
        <v>4.4799999999999995</v>
      </c>
    </row>
    <row r="16" spans="1:17" x14ac:dyDescent="0.35">
      <c r="A16" s="3">
        <v>11</v>
      </c>
      <c r="B16" s="1" t="s">
        <v>84</v>
      </c>
      <c r="C16" s="1" t="s">
        <v>62</v>
      </c>
      <c r="D16" s="1">
        <v>69.235739087843754</v>
      </c>
      <c r="E16" s="2">
        <v>39145.951499123694</v>
      </c>
      <c r="F16" s="1">
        <v>46.310391865079367</v>
      </c>
      <c r="G16" s="2">
        <v>23736.032575237943</v>
      </c>
      <c r="H16" s="1">
        <v>46.588541666666657</v>
      </c>
      <c r="I16" s="2">
        <v>6609.2367634204402</v>
      </c>
      <c r="J16" s="2">
        <v>69491.220837782079</v>
      </c>
      <c r="K16" s="2"/>
      <c r="L16" s="2">
        <v>0</v>
      </c>
      <c r="M16" s="3">
        <f t="shared" si="0"/>
        <v>0</v>
      </c>
      <c r="N16" s="6">
        <v>6</v>
      </c>
      <c r="O16" s="3">
        <v>1</v>
      </c>
      <c r="P16" s="3">
        <f t="shared" si="1"/>
        <v>4.8</v>
      </c>
      <c r="Q16" s="3">
        <f>M16+P16</f>
        <v>4.8</v>
      </c>
    </row>
    <row r="17" spans="1:17" x14ac:dyDescent="0.35">
      <c r="A17" s="3">
        <v>12</v>
      </c>
      <c r="B17" s="1" t="s">
        <v>81</v>
      </c>
      <c r="C17" s="1" t="s">
        <v>16</v>
      </c>
      <c r="D17" s="1">
        <v>61.575726074914272</v>
      </c>
      <c r="E17" s="2">
        <v>38122.351072416001</v>
      </c>
      <c r="F17" s="1">
        <v>57.359544695071008</v>
      </c>
      <c r="G17" s="2">
        <v>17589.9144068805</v>
      </c>
      <c r="H17" s="1">
        <v>56.743421052631582</v>
      </c>
      <c r="I17" s="2">
        <v>6144.0372029605269</v>
      </c>
      <c r="J17" s="2">
        <v>61856.302682257025</v>
      </c>
      <c r="K17" s="2">
        <v>10.434238277184313</v>
      </c>
      <c r="L17" s="2">
        <v>2.4000000000000004</v>
      </c>
      <c r="M17" s="3">
        <f t="shared" si="0"/>
        <v>6.7200000000000006</v>
      </c>
      <c r="N17" s="6">
        <v>5</v>
      </c>
      <c r="O17" s="3"/>
      <c r="P17" s="3">
        <f t="shared" si="1"/>
        <v>0</v>
      </c>
      <c r="Q17" s="3">
        <f>M17+P17</f>
        <v>6.7200000000000006</v>
      </c>
    </row>
    <row r="18" spans="1:17" x14ac:dyDescent="0.35">
      <c r="A18" s="3">
        <v>13</v>
      </c>
      <c r="B18" s="1" t="s">
        <v>27</v>
      </c>
      <c r="C18" s="1" t="s">
        <v>27</v>
      </c>
      <c r="D18" s="1">
        <v>64.991069612487337</v>
      </c>
      <c r="E18" s="2">
        <v>37884.516861599091</v>
      </c>
      <c r="F18" s="1">
        <v>53.303868769730123</v>
      </c>
      <c r="G18" s="2">
        <v>14712.515959089835</v>
      </c>
      <c r="H18" s="1">
        <v>51.304279003267972</v>
      </c>
      <c r="I18" s="2">
        <v>5193.8373763334139</v>
      </c>
      <c r="J18" s="2">
        <v>57790.870197022341</v>
      </c>
      <c r="K18" s="2">
        <v>2.6746154048415836</v>
      </c>
      <c r="L18" s="2">
        <v>0.8</v>
      </c>
      <c r="M18" s="3">
        <f t="shared" si="0"/>
        <v>2.2399999999999998</v>
      </c>
      <c r="N18" s="6">
        <v>4</v>
      </c>
      <c r="O18" s="3"/>
      <c r="P18" s="3">
        <f t="shared" si="1"/>
        <v>0</v>
      </c>
      <c r="Q18" s="3">
        <f>M18+P18</f>
        <v>2.2399999999999998</v>
      </c>
    </row>
    <row r="19" spans="1:17" x14ac:dyDescent="0.35">
      <c r="A19" s="3">
        <v>14</v>
      </c>
      <c r="B19" s="1" t="s">
        <v>36</v>
      </c>
      <c r="C19" s="1" t="s">
        <v>36</v>
      </c>
      <c r="D19" s="1">
        <v>65.271284272506193</v>
      </c>
      <c r="E19" s="2">
        <v>31471.843152960006</v>
      </c>
      <c r="F19" s="1">
        <v>58.081831065759637</v>
      </c>
      <c r="G19" s="2">
        <v>18766.081518048184</v>
      </c>
      <c r="H19" s="1">
        <v>82.444444444444443</v>
      </c>
      <c r="I19" s="2">
        <v>7150.2387135925937</v>
      </c>
      <c r="J19" s="2">
        <v>57388.163384600783</v>
      </c>
      <c r="K19" s="2">
        <v>5.8431320681983934</v>
      </c>
      <c r="L19" s="2">
        <v>1.6</v>
      </c>
      <c r="M19" s="3">
        <f t="shared" si="0"/>
        <v>4.4799999999999995</v>
      </c>
      <c r="N19" s="6">
        <v>4</v>
      </c>
      <c r="O19" s="3"/>
      <c r="P19" s="3">
        <f t="shared" si="1"/>
        <v>0</v>
      </c>
      <c r="Q19" s="3">
        <f>M19+P19</f>
        <v>4.4799999999999995</v>
      </c>
    </row>
    <row r="20" spans="1:17" x14ac:dyDescent="0.35">
      <c r="A20" s="3">
        <v>15</v>
      </c>
      <c r="B20" s="1" t="s">
        <v>83</v>
      </c>
      <c r="C20" s="1" t="s">
        <v>60</v>
      </c>
      <c r="D20" s="1">
        <v>53.145050125313283</v>
      </c>
      <c r="E20" s="2">
        <v>33207.506254778396</v>
      </c>
      <c r="F20" s="1">
        <v>45.065580618212202</v>
      </c>
      <c r="G20" s="2">
        <v>21482.475843513152</v>
      </c>
      <c r="H20" s="1">
        <v>22.870718462823731</v>
      </c>
      <c r="I20" s="2">
        <v>2387.8498597921616</v>
      </c>
      <c r="J20" s="2">
        <v>57077.831958083712</v>
      </c>
      <c r="K20" s="2">
        <v>2.7497606418098979</v>
      </c>
      <c r="L20" s="2">
        <v>0.8</v>
      </c>
      <c r="M20" s="3">
        <f t="shared" si="0"/>
        <v>2.2399999999999998</v>
      </c>
      <c r="N20" s="6">
        <v>3</v>
      </c>
      <c r="O20" s="3"/>
      <c r="P20" s="3">
        <f t="shared" si="1"/>
        <v>0</v>
      </c>
      <c r="Q20" s="3">
        <f>M20+P20</f>
        <v>2.2399999999999998</v>
      </c>
    </row>
    <row r="21" spans="1:17" x14ac:dyDescent="0.35">
      <c r="A21" s="3">
        <v>16</v>
      </c>
      <c r="B21" s="1" t="s">
        <v>54</v>
      </c>
      <c r="C21" s="1" t="s">
        <v>54</v>
      </c>
      <c r="D21" s="1">
        <v>58.416562439650249</v>
      </c>
      <c r="E21" s="2">
        <v>36249.335203395603</v>
      </c>
      <c r="F21" s="1">
        <v>23.70391846023379</v>
      </c>
      <c r="G21" s="2">
        <v>7952.0808833190058</v>
      </c>
      <c r="H21" s="1">
        <v>91.284557103916853</v>
      </c>
      <c r="I21" s="2">
        <v>9064.7723793375771</v>
      </c>
      <c r="J21" s="2">
        <v>53266.18846605219</v>
      </c>
      <c r="K21" s="2">
        <v>1.7594977056690695</v>
      </c>
      <c r="L21" s="2">
        <v>0.8</v>
      </c>
      <c r="M21" s="3">
        <f t="shared" si="0"/>
        <v>2.2399999999999998</v>
      </c>
      <c r="N21" s="6">
        <v>5</v>
      </c>
      <c r="O21" s="3"/>
      <c r="P21" s="3">
        <f t="shared" si="1"/>
        <v>0</v>
      </c>
      <c r="Q21" s="3">
        <f>M21+P21</f>
        <v>2.2399999999999998</v>
      </c>
    </row>
    <row r="22" spans="1:17" x14ac:dyDescent="0.35">
      <c r="A22" s="3">
        <v>17</v>
      </c>
      <c r="B22" s="1" t="s">
        <v>30</v>
      </c>
      <c r="C22" s="1" t="s">
        <v>28</v>
      </c>
      <c r="D22" s="1">
        <v>68.237873706245296</v>
      </c>
      <c r="E22" s="2">
        <v>29810.927944454401</v>
      </c>
      <c r="F22" s="1">
        <v>77.348435067644786</v>
      </c>
      <c r="G22" s="2">
        <v>16340.314164412339</v>
      </c>
      <c r="H22" s="1">
        <v>66.155092592592595</v>
      </c>
      <c r="I22" s="2">
        <v>4962.1193096731249</v>
      </c>
      <c r="J22" s="2">
        <v>51113.361418539862</v>
      </c>
      <c r="K22" s="2">
        <v>1.9645169067384483</v>
      </c>
      <c r="L22" s="2">
        <v>0.8</v>
      </c>
      <c r="M22" s="3">
        <f t="shared" si="0"/>
        <v>2.2399999999999998</v>
      </c>
      <c r="N22" s="6"/>
      <c r="O22" s="3"/>
      <c r="P22" s="3">
        <f t="shared" si="1"/>
        <v>0</v>
      </c>
      <c r="Q22" s="3">
        <f>M22+P22</f>
        <v>2.2399999999999998</v>
      </c>
    </row>
    <row r="23" spans="1:17" x14ac:dyDescent="0.35">
      <c r="A23" s="3">
        <v>18</v>
      </c>
      <c r="B23" s="1" t="s">
        <v>5</v>
      </c>
      <c r="C23" s="1" t="s">
        <v>3</v>
      </c>
      <c r="D23" s="1">
        <v>72.985828875930082</v>
      </c>
      <c r="E23" s="2">
        <v>32642.845879291202</v>
      </c>
      <c r="F23" s="1">
        <v>64.594155844155836</v>
      </c>
      <c r="G23" s="2">
        <v>15653.574700896494</v>
      </c>
      <c r="H23" s="1">
        <v>20.337301587301589</v>
      </c>
      <c r="I23" s="2">
        <v>1691.0372441666671</v>
      </c>
      <c r="J23" s="2">
        <v>49987.457824354366</v>
      </c>
      <c r="K23" s="2">
        <v>1.5188341803111127</v>
      </c>
      <c r="L23" s="2">
        <v>0</v>
      </c>
      <c r="M23" s="3">
        <f t="shared" si="0"/>
        <v>0</v>
      </c>
      <c r="N23" s="6">
        <v>3</v>
      </c>
      <c r="O23" s="3">
        <v>1</v>
      </c>
      <c r="P23" s="3">
        <f t="shared" si="1"/>
        <v>4.8</v>
      </c>
      <c r="Q23" s="3">
        <f>M23+P23</f>
        <v>4.8</v>
      </c>
    </row>
    <row r="24" spans="1:17" x14ac:dyDescent="0.35">
      <c r="A24" s="3">
        <v>19</v>
      </c>
      <c r="B24" s="1" t="s">
        <v>5</v>
      </c>
      <c r="C24" s="1" t="s">
        <v>2</v>
      </c>
      <c r="D24" s="1">
        <v>71.514880506332986</v>
      </c>
      <c r="E24" s="2">
        <v>32934.042188510401</v>
      </c>
      <c r="F24" s="1">
        <v>63.59008579951562</v>
      </c>
      <c r="G24" s="2">
        <v>15178.952150549454</v>
      </c>
      <c r="H24" s="1">
        <v>22.130847953216371</v>
      </c>
      <c r="I24" s="2">
        <v>1856.5853588026314</v>
      </c>
      <c r="J24" s="2">
        <v>49969.579697862486</v>
      </c>
      <c r="K24" s="2">
        <v>7.6394313437082673</v>
      </c>
      <c r="L24" s="2">
        <v>1.6</v>
      </c>
      <c r="M24" s="3">
        <f t="shared" si="0"/>
        <v>4.4799999999999995</v>
      </c>
      <c r="N24" s="6">
        <v>1</v>
      </c>
      <c r="O24" s="3"/>
      <c r="P24" s="3">
        <f t="shared" si="1"/>
        <v>0</v>
      </c>
      <c r="Q24" s="3">
        <f>M24+P24</f>
        <v>4.4799999999999995</v>
      </c>
    </row>
    <row r="25" spans="1:17" x14ac:dyDescent="0.35">
      <c r="A25" s="3">
        <v>20</v>
      </c>
      <c r="B25" s="1" t="s">
        <v>5</v>
      </c>
      <c r="C25" s="1" t="s">
        <v>4</v>
      </c>
      <c r="D25" s="1">
        <v>73.622942054602163</v>
      </c>
      <c r="E25" s="2">
        <v>32528.566155355198</v>
      </c>
      <c r="F25" s="1">
        <v>60.770559626768772</v>
      </c>
      <c r="G25" s="2">
        <v>14762.344760148231</v>
      </c>
      <c r="H25" s="1">
        <v>24.34300108932462</v>
      </c>
      <c r="I25" s="2">
        <v>2017.0230815476582</v>
      </c>
      <c r="J25" s="2">
        <v>49307.933997051092</v>
      </c>
      <c r="K25" s="2">
        <v>2.2792910984481951</v>
      </c>
      <c r="L25" s="2">
        <v>0.8</v>
      </c>
      <c r="M25" s="3">
        <f t="shared" si="0"/>
        <v>2.2399999999999998</v>
      </c>
      <c r="N25" s="6">
        <v>2</v>
      </c>
      <c r="O25" s="3"/>
      <c r="P25" s="3">
        <f t="shared" si="1"/>
        <v>0</v>
      </c>
      <c r="Q25" s="3">
        <f>M25+P25</f>
        <v>2.2399999999999998</v>
      </c>
    </row>
    <row r="26" spans="1:17" x14ac:dyDescent="0.35">
      <c r="A26" s="3">
        <v>21</v>
      </c>
      <c r="B26" s="1" t="s">
        <v>30</v>
      </c>
      <c r="C26" s="1" t="s">
        <v>31</v>
      </c>
      <c r="D26" s="1">
        <v>71.07923820873927</v>
      </c>
      <c r="E26" s="2">
        <v>29692.572132729598</v>
      </c>
      <c r="F26" s="1">
        <v>74.276948302469123</v>
      </c>
      <c r="G26" s="2">
        <v>15850.257130485514</v>
      </c>
      <c r="H26" s="1">
        <v>42.997685185185183</v>
      </c>
      <c r="I26" s="2">
        <v>3212.3386395468751</v>
      </c>
      <c r="J26" s="2">
        <v>48755.167902761983</v>
      </c>
      <c r="K26" s="2">
        <v>0.95671735103265654</v>
      </c>
      <c r="L26" s="2">
        <v>0</v>
      </c>
      <c r="M26" s="3">
        <f t="shared" si="0"/>
        <v>0</v>
      </c>
      <c r="N26" s="6">
        <v>2</v>
      </c>
      <c r="O26" s="3">
        <v>1</v>
      </c>
      <c r="P26" s="3">
        <f t="shared" si="1"/>
        <v>4.8</v>
      </c>
      <c r="Q26" s="3">
        <f>M26+P26</f>
        <v>4.8</v>
      </c>
    </row>
    <row r="27" spans="1:17" x14ac:dyDescent="0.35">
      <c r="A27" s="3">
        <v>22</v>
      </c>
      <c r="B27" s="1" t="s">
        <v>49</v>
      </c>
      <c r="C27" s="1" t="s">
        <v>49</v>
      </c>
      <c r="D27" s="1">
        <v>72.952060614516824</v>
      </c>
      <c r="E27" s="2">
        <v>33647.441235548409</v>
      </c>
      <c r="F27" s="1">
        <v>35.359708987376671</v>
      </c>
      <c r="G27" s="2">
        <v>11168.305716269835</v>
      </c>
      <c r="H27" s="1">
        <v>32.078076056734602</v>
      </c>
      <c r="I27" s="2">
        <v>2900.9976322862699</v>
      </c>
      <c r="J27" s="2">
        <v>47716.744584104512</v>
      </c>
      <c r="K27" s="2">
        <v>4.4136499513622294</v>
      </c>
      <c r="L27" s="2">
        <v>0.8</v>
      </c>
      <c r="M27" s="3">
        <f t="shared" si="0"/>
        <v>2.2399999999999998</v>
      </c>
      <c r="N27" s="6">
        <v>4</v>
      </c>
      <c r="O27" s="3"/>
      <c r="P27" s="3">
        <f t="shared" si="1"/>
        <v>0</v>
      </c>
      <c r="Q27" s="3">
        <f>M27+P27</f>
        <v>2.2399999999999998</v>
      </c>
    </row>
    <row r="28" spans="1:17" x14ac:dyDescent="0.35">
      <c r="A28" s="3">
        <v>23</v>
      </c>
      <c r="B28" s="1" t="s">
        <v>86</v>
      </c>
      <c r="C28" s="1" t="s">
        <v>77</v>
      </c>
      <c r="D28" s="1">
        <v>78.906143707553568</v>
      </c>
      <c r="E28" s="2">
        <v>27177.451142175003</v>
      </c>
      <c r="F28" s="1">
        <v>60.975741685563108</v>
      </c>
      <c r="G28" s="2">
        <v>15484.646043487915</v>
      </c>
      <c r="H28" s="1">
        <v>55.3125</v>
      </c>
      <c r="I28" s="2">
        <v>4124.1502504843747</v>
      </c>
      <c r="J28" s="2">
        <v>46786.247436147292</v>
      </c>
      <c r="K28" s="2">
        <v>4.855695326781829</v>
      </c>
      <c r="L28" s="2">
        <v>0.8</v>
      </c>
      <c r="M28" s="3">
        <f t="shared" si="0"/>
        <v>2.2399999999999998</v>
      </c>
      <c r="N28" s="6">
        <v>3</v>
      </c>
      <c r="O28" s="3"/>
      <c r="P28" s="3">
        <f t="shared" si="1"/>
        <v>0</v>
      </c>
      <c r="Q28" s="3">
        <f>M28+P28</f>
        <v>2.2399999999999998</v>
      </c>
    </row>
    <row r="29" spans="1:17" x14ac:dyDescent="0.35">
      <c r="A29" s="3">
        <v>24</v>
      </c>
      <c r="B29" s="1" t="s">
        <v>79</v>
      </c>
      <c r="C29" s="1" t="s">
        <v>34</v>
      </c>
      <c r="D29" s="1">
        <v>77.232745652771271</v>
      </c>
      <c r="E29" s="2">
        <v>33348.598036677002</v>
      </c>
      <c r="F29" s="1">
        <v>52.579434697855753</v>
      </c>
      <c r="G29" s="2">
        <v>8010.2208898194294</v>
      </c>
      <c r="H29" s="1">
        <v>52.77673350041772</v>
      </c>
      <c r="I29" s="2">
        <v>4610.0635737709035</v>
      </c>
      <c r="J29" s="2">
        <v>45968.882500267333</v>
      </c>
      <c r="K29" s="2"/>
      <c r="L29" s="2">
        <v>0</v>
      </c>
      <c r="M29" s="3">
        <f t="shared" si="0"/>
        <v>0</v>
      </c>
      <c r="N29" s="6">
        <v>1</v>
      </c>
      <c r="O29" s="3">
        <v>1</v>
      </c>
      <c r="P29" s="3">
        <f t="shared" si="1"/>
        <v>4.8</v>
      </c>
      <c r="Q29" s="3">
        <f>M29+P29</f>
        <v>4.8</v>
      </c>
    </row>
    <row r="30" spans="1:17" x14ac:dyDescent="0.35">
      <c r="A30" s="3">
        <v>25</v>
      </c>
      <c r="B30" s="1" t="s">
        <v>35</v>
      </c>
      <c r="C30" s="1" t="s">
        <v>35</v>
      </c>
      <c r="D30" s="1">
        <v>74.871858465467383</v>
      </c>
      <c r="E30" s="2">
        <v>28040.002883378998</v>
      </c>
      <c r="F30" s="1">
        <v>60.077160493827158</v>
      </c>
      <c r="G30" s="2">
        <v>13985.119407326305</v>
      </c>
      <c r="H30" s="1">
        <v>52.237654320987659</v>
      </c>
      <c r="I30" s="2">
        <v>3858.4478630774179</v>
      </c>
      <c r="J30" s="2">
        <v>45883.570153782726</v>
      </c>
      <c r="K30" s="2"/>
      <c r="L30" s="2">
        <v>0</v>
      </c>
      <c r="M30" s="3">
        <f t="shared" si="0"/>
        <v>0</v>
      </c>
      <c r="N30" s="6">
        <v>3</v>
      </c>
      <c r="O30" s="3">
        <v>1</v>
      </c>
      <c r="P30" s="3">
        <f t="shared" si="1"/>
        <v>4.8</v>
      </c>
      <c r="Q30" s="3">
        <f>M30+P30</f>
        <v>4.8</v>
      </c>
    </row>
    <row r="31" spans="1:17" x14ac:dyDescent="0.35">
      <c r="A31" s="3">
        <v>26</v>
      </c>
      <c r="B31" s="1" t="s">
        <v>5</v>
      </c>
      <c r="C31" s="1" t="s">
        <v>1</v>
      </c>
      <c r="D31" s="1">
        <v>69.750711191001002</v>
      </c>
      <c r="E31" s="2">
        <v>30257.075819779206</v>
      </c>
      <c r="F31" s="1">
        <v>61.593118686868692</v>
      </c>
      <c r="G31" s="2">
        <v>13457.421911139227</v>
      </c>
      <c r="H31" s="1">
        <v>25.46875</v>
      </c>
      <c r="I31" s="2">
        <v>1962.9372351750003</v>
      </c>
      <c r="J31" s="2">
        <v>45677.434966093431</v>
      </c>
      <c r="K31" s="2">
        <v>2.1201267603288181</v>
      </c>
      <c r="L31" s="2">
        <v>0.8</v>
      </c>
      <c r="M31" s="3">
        <f t="shared" si="0"/>
        <v>2.2399999999999998</v>
      </c>
      <c r="N31" s="6">
        <v>3</v>
      </c>
      <c r="O31" s="3"/>
      <c r="P31" s="3">
        <f t="shared" si="1"/>
        <v>0</v>
      </c>
      <c r="Q31" s="3">
        <f>M31+P31</f>
        <v>2.2399999999999998</v>
      </c>
    </row>
    <row r="32" spans="1:17" x14ac:dyDescent="0.35">
      <c r="A32" s="3">
        <v>27</v>
      </c>
      <c r="B32" s="1" t="s">
        <v>85</v>
      </c>
      <c r="C32" s="1" t="s">
        <v>19</v>
      </c>
      <c r="D32" s="1">
        <v>79.267045454545453</v>
      </c>
      <c r="E32" s="2">
        <v>28587.395868835498</v>
      </c>
      <c r="F32" s="1">
        <v>68.467474489795919</v>
      </c>
      <c r="G32" s="2">
        <v>13371.847030432562</v>
      </c>
      <c r="H32" s="1">
        <v>31.354166666666671</v>
      </c>
      <c r="I32" s="2">
        <v>2210.223343289063</v>
      </c>
      <c r="J32" s="2">
        <v>44169.466242557122</v>
      </c>
      <c r="K32" s="2">
        <v>1.3939109207871487</v>
      </c>
      <c r="L32" s="2">
        <v>0.8</v>
      </c>
      <c r="M32" s="3">
        <f t="shared" si="0"/>
        <v>2.2399999999999998</v>
      </c>
      <c r="N32" s="6"/>
      <c r="O32" s="3"/>
      <c r="P32" s="3">
        <f t="shared" si="1"/>
        <v>0</v>
      </c>
      <c r="Q32" s="3">
        <f>M32+P32</f>
        <v>2.2399999999999998</v>
      </c>
    </row>
    <row r="33" spans="1:17" x14ac:dyDescent="0.35">
      <c r="A33" s="3">
        <v>28</v>
      </c>
      <c r="B33" s="1" t="s">
        <v>30</v>
      </c>
      <c r="C33" s="1" t="s">
        <v>29</v>
      </c>
      <c r="D33" s="1">
        <v>82.310061898941996</v>
      </c>
      <c r="E33" s="2">
        <v>28348.840179014398</v>
      </c>
      <c r="F33" s="1">
        <v>59.627148635829187</v>
      </c>
      <c r="G33" s="2">
        <v>11628.301882883554</v>
      </c>
      <c r="H33" s="1">
        <v>55.344115760782429</v>
      </c>
      <c r="I33" s="2">
        <v>3947.6184897123917</v>
      </c>
      <c r="J33" s="2">
        <v>43924.760551610343</v>
      </c>
      <c r="K33" s="2">
        <v>3.0021223579695686</v>
      </c>
      <c r="L33" s="2">
        <v>0.8</v>
      </c>
      <c r="M33" s="3">
        <f t="shared" si="0"/>
        <v>2.2399999999999998</v>
      </c>
      <c r="N33" s="6"/>
      <c r="O33" s="3"/>
      <c r="P33" s="3">
        <f t="shared" si="1"/>
        <v>0</v>
      </c>
      <c r="Q33" s="3">
        <f>M33+P33</f>
        <v>2.2399999999999998</v>
      </c>
    </row>
    <row r="34" spans="1:17" x14ac:dyDescent="0.35">
      <c r="A34" s="3">
        <v>29</v>
      </c>
      <c r="B34" s="1" t="s">
        <v>45</v>
      </c>
      <c r="C34" s="1" t="s">
        <v>45</v>
      </c>
      <c r="D34" s="1">
        <v>66.909695164306797</v>
      </c>
      <c r="E34" s="2">
        <v>25360.103166898502</v>
      </c>
      <c r="F34" s="1">
        <v>61.69918895588539</v>
      </c>
      <c r="G34" s="2">
        <v>13001.505466958835</v>
      </c>
      <c r="H34" s="1">
        <v>48.718062517404633</v>
      </c>
      <c r="I34" s="2">
        <v>3744.6053571340012</v>
      </c>
      <c r="J34" s="2">
        <v>42106.213990991339</v>
      </c>
      <c r="K34" s="2"/>
      <c r="L34" s="2">
        <v>0</v>
      </c>
      <c r="M34" s="3">
        <f t="shared" si="0"/>
        <v>0</v>
      </c>
      <c r="N34" s="6">
        <v>1</v>
      </c>
      <c r="O34" s="3">
        <v>1</v>
      </c>
      <c r="P34" s="3">
        <f t="shared" si="1"/>
        <v>4.8</v>
      </c>
      <c r="Q34" s="3">
        <f>M34+P34</f>
        <v>4.8</v>
      </c>
    </row>
    <row r="35" spans="1:17" x14ac:dyDescent="0.35">
      <c r="A35" s="3">
        <v>30</v>
      </c>
      <c r="B35" s="1" t="s">
        <v>83</v>
      </c>
      <c r="C35" s="1" t="s">
        <v>58</v>
      </c>
      <c r="D35" s="1">
        <v>70.03613015071349</v>
      </c>
      <c r="E35" s="2">
        <v>23572.947244859999</v>
      </c>
      <c r="F35" s="1">
        <v>58.089332478221372</v>
      </c>
      <c r="G35" s="2">
        <v>17000.331447593919</v>
      </c>
      <c r="H35" s="1">
        <v>19.078538916501881</v>
      </c>
      <c r="I35" s="2">
        <v>1414.0017335965142</v>
      </c>
      <c r="J35" s="2">
        <v>41987.280426050434</v>
      </c>
      <c r="K35" s="2">
        <v>1.9519671862156107</v>
      </c>
      <c r="L35" s="2">
        <v>0.8</v>
      </c>
      <c r="M35" s="3">
        <f t="shared" si="0"/>
        <v>2.2399999999999998</v>
      </c>
      <c r="N35" s="6">
        <v>1</v>
      </c>
      <c r="O35" s="3"/>
      <c r="P35" s="3">
        <f t="shared" si="1"/>
        <v>0</v>
      </c>
      <c r="Q35" s="3">
        <f>M35+P35</f>
        <v>2.2399999999999998</v>
      </c>
    </row>
    <row r="36" spans="1:17" x14ac:dyDescent="0.35">
      <c r="A36" s="3">
        <v>31</v>
      </c>
      <c r="B36" s="1" t="s">
        <v>5</v>
      </c>
      <c r="C36" s="1" t="s">
        <v>0</v>
      </c>
      <c r="D36" s="1">
        <v>68.201066221971701</v>
      </c>
      <c r="E36" s="2">
        <v>29137.9301435376</v>
      </c>
      <c r="F36" s="1">
        <v>51.916916916916918</v>
      </c>
      <c r="G36" s="2">
        <v>11024.716085631862</v>
      </c>
      <c r="H36" s="1">
        <v>21.471471471471471</v>
      </c>
      <c r="I36" s="2">
        <v>1593.6477553993993</v>
      </c>
      <c r="J36" s="2">
        <v>41756.29398456886</v>
      </c>
      <c r="K36" s="2">
        <v>2.0672948499834338</v>
      </c>
      <c r="L36" s="2">
        <v>0.8</v>
      </c>
      <c r="M36" s="3">
        <f t="shared" si="0"/>
        <v>2.2399999999999998</v>
      </c>
      <c r="N36" s="6">
        <v>1</v>
      </c>
      <c r="O36" s="3"/>
      <c r="P36" s="3">
        <f t="shared" si="1"/>
        <v>0</v>
      </c>
      <c r="Q36" s="3">
        <f>M36+P36</f>
        <v>2.2399999999999998</v>
      </c>
    </row>
    <row r="37" spans="1:17" x14ac:dyDescent="0.35">
      <c r="A37" s="3">
        <v>32</v>
      </c>
      <c r="B37" s="1" t="s">
        <v>5</v>
      </c>
      <c r="C37" s="1" t="s">
        <v>7</v>
      </c>
      <c r="D37" s="1">
        <v>64.487891738144384</v>
      </c>
      <c r="E37" s="2">
        <v>28694.9153909376</v>
      </c>
      <c r="F37" s="1">
        <v>52.17142100012471</v>
      </c>
      <c r="G37" s="2">
        <v>11164.829071939825</v>
      </c>
      <c r="H37" s="1">
        <v>15.239197530864191</v>
      </c>
      <c r="I37" s="2">
        <v>1113.8812058024687</v>
      </c>
      <c r="J37" s="2">
        <v>40973.625668679895</v>
      </c>
      <c r="K37" s="2">
        <v>2.0106654842676082</v>
      </c>
      <c r="L37" s="2">
        <v>0.8</v>
      </c>
      <c r="M37" s="3">
        <f t="shared" si="0"/>
        <v>2.2399999999999998</v>
      </c>
      <c r="N37" s="6">
        <v>3</v>
      </c>
      <c r="O37" s="3"/>
      <c r="P37" s="3">
        <f t="shared" si="1"/>
        <v>0</v>
      </c>
      <c r="Q37" s="3">
        <f>M37+P37</f>
        <v>2.2399999999999998</v>
      </c>
    </row>
    <row r="38" spans="1:17" x14ac:dyDescent="0.35">
      <c r="A38" s="3">
        <v>33</v>
      </c>
      <c r="B38" s="1" t="s">
        <v>79</v>
      </c>
      <c r="C38" s="1" t="s">
        <v>32</v>
      </c>
      <c r="D38" s="1">
        <v>69.30037691400571</v>
      </c>
      <c r="E38" s="2">
        <v>25086.802448862007</v>
      </c>
      <c r="F38" s="1">
        <v>62.302652851263957</v>
      </c>
      <c r="G38" s="2">
        <v>9493.9057233619205</v>
      </c>
      <c r="H38" s="1">
        <v>42.667548500881843</v>
      </c>
      <c r="I38" s="2">
        <v>2803.6889313711058</v>
      </c>
      <c r="J38" s="2">
        <v>37384.397103595031</v>
      </c>
      <c r="K38" s="2">
        <v>1.275907242392849</v>
      </c>
      <c r="L38" s="2">
        <v>0</v>
      </c>
      <c r="M38" s="3">
        <f t="shared" si="0"/>
        <v>0</v>
      </c>
      <c r="N38" s="6">
        <v>1</v>
      </c>
      <c r="O38" s="3">
        <v>1</v>
      </c>
      <c r="P38" s="3">
        <f t="shared" si="1"/>
        <v>4.8</v>
      </c>
      <c r="Q38" s="3">
        <f>M38+P38</f>
        <v>4.8</v>
      </c>
    </row>
    <row r="39" spans="1:17" x14ac:dyDescent="0.35">
      <c r="A39" s="3">
        <v>34</v>
      </c>
      <c r="B39" s="1" t="s">
        <v>81</v>
      </c>
      <c r="C39" s="1" t="s">
        <v>17</v>
      </c>
      <c r="D39" s="1">
        <v>67.527959735994784</v>
      </c>
      <c r="E39" s="2">
        <v>24464.031639840003</v>
      </c>
      <c r="F39" s="1">
        <v>42.87797619047619</v>
      </c>
      <c r="G39" s="2">
        <v>9052.0858057764708</v>
      </c>
      <c r="H39" s="1">
        <v>54.591557017543863</v>
      </c>
      <c r="I39" s="2">
        <v>3793.2560160910098</v>
      </c>
      <c r="J39" s="2">
        <v>37309.373461707481</v>
      </c>
      <c r="K39" s="2">
        <v>3.9280194585481025</v>
      </c>
      <c r="L39" s="2">
        <v>0.8</v>
      </c>
      <c r="M39" s="3">
        <f t="shared" si="0"/>
        <v>2.2399999999999998</v>
      </c>
      <c r="N39" s="6">
        <v>1</v>
      </c>
      <c r="O39" s="3"/>
      <c r="P39" s="3">
        <f t="shared" si="1"/>
        <v>0</v>
      </c>
      <c r="Q39" s="3">
        <f>M39+P39</f>
        <v>2.2399999999999998</v>
      </c>
    </row>
    <row r="40" spans="1:17" x14ac:dyDescent="0.35">
      <c r="A40" s="3">
        <v>35</v>
      </c>
      <c r="B40" s="1" t="s">
        <v>64</v>
      </c>
      <c r="C40" s="1" t="s">
        <v>65</v>
      </c>
      <c r="D40" s="1">
        <v>53.164754492402253</v>
      </c>
      <c r="E40" s="2">
        <v>18304.405479360004</v>
      </c>
      <c r="F40" s="1">
        <v>72.298825843468705</v>
      </c>
      <c r="G40" s="2">
        <v>17258.283802685324</v>
      </c>
      <c r="H40" s="1">
        <v>12.98963844797178</v>
      </c>
      <c r="I40" s="2">
        <v>769.77340449999997</v>
      </c>
      <c r="J40" s="2">
        <v>36332.462686545332</v>
      </c>
      <c r="K40" s="2">
        <v>2.4697787893148146</v>
      </c>
      <c r="L40" s="2">
        <v>0.8</v>
      </c>
      <c r="M40" s="3">
        <f t="shared" si="0"/>
        <v>2.2399999999999998</v>
      </c>
      <c r="N40" s="6">
        <v>1</v>
      </c>
      <c r="O40" s="3"/>
      <c r="P40" s="3">
        <f t="shared" si="1"/>
        <v>0</v>
      </c>
      <c r="Q40" s="3">
        <f>M40+P40</f>
        <v>2.2399999999999998</v>
      </c>
    </row>
    <row r="41" spans="1:17" x14ac:dyDescent="0.35">
      <c r="A41" s="3">
        <v>36</v>
      </c>
      <c r="B41" s="1" t="s">
        <v>42</v>
      </c>
      <c r="C41" s="1" t="s">
        <v>43</v>
      </c>
      <c r="D41" s="1">
        <v>65.599607426060487</v>
      </c>
      <c r="E41" s="2">
        <v>21810.087495855005</v>
      </c>
      <c r="F41" s="1">
        <v>52.653533635676503</v>
      </c>
      <c r="G41" s="2">
        <v>10900.692171101535</v>
      </c>
      <c r="H41" s="1">
        <v>50.813492063492063</v>
      </c>
      <c r="I41" s="2">
        <v>3040.4573604244047</v>
      </c>
      <c r="J41" s="2">
        <v>35751.237027380943</v>
      </c>
      <c r="K41" s="2">
        <v>5.5845647386835733</v>
      </c>
      <c r="L41" s="2">
        <v>1.6</v>
      </c>
      <c r="M41" s="3">
        <f t="shared" si="0"/>
        <v>4.4799999999999995</v>
      </c>
      <c r="N41" s="6">
        <v>2</v>
      </c>
      <c r="O41" s="3"/>
      <c r="P41" s="3">
        <f t="shared" si="1"/>
        <v>0</v>
      </c>
      <c r="Q41" s="3">
        <f>M41+P41</f>
        <v>4.4799999999999995</v>
      </c>
    </row>
    <row r="42" spans="1:17" x14ac:dyDescent="0.35">
      <c r="A42" s="3">
        <v>37</v>
      </c>
      <c r="B42" s="1" t="s">
        <v>80</v>
      </c>
      <c r="C42" s="1" t="s">
        <v>14</v>
      </c>
      <c r="D42" s="1">
        <v>53.283318946594541</v>
      </c>
      <c r="E42" s="2">
        <v>22757.722665876005</v>
      </c>
      <c r="F42" s="1">
        <v>49.916436366213148</v>
      </c>
      <c r="G42" s="2">
        <v>8897.5875074432224</v>
      </c>
      <c r="H42" s="1">
        <v>53.36061507936509</v>
      </c>
      <c r="I42" s="2">
        <v>3524.8057565794488</v>
      </c>
      <c r="J42" s="2">
        <v>35180.115929898675</v>
      </c>
      <c r="K42" s="2">
        <v>1.5322079248141209</v>
      </c>
      <c r="L42" s="2">
        <v>0</v>
      </c>
      <c r="M42" s="3">
        <f t="shared" si="0"/>
        <v>0</v>
      </c>
      <c r="N42" s="6">
        <v>1</v>
      </c>
      <c r="O42" s="3">
        <v>1</v>
      </c>
      <c r="P42" s="3">
        <f t="shared" si="1"/>
        <v>4.8</v>
      </c>
      <c r="Q42" s="3">
        <f>M42+P42</f>
        <v>4.8</v>
      </c>
    </row>
    <row r="43" spans="1:17" x14ac:dyDescent="0.35">
      <c r="A43" s="3">
        <v>38</v>
      </c>
      <c r="B43" s="1" t="s">
        <v>54</v>
      </c>
      <c r="C43" s="1" t="s">
        <v>51</v>
      </c>
      <c r="D43" s="1">
        <v>68.262488031054403</v>
      </c>
      <c r="E43" s="2">
        <v>18164.5495221528</v>
      </c>
      <c r="F43" s="1">
        <v>63.202046481170633</v>
      </c>
      <c r="G43" s="2">
        <v>11772.672972689659</v>
      </c>
      <c r="H43" s="1">
        <v>92.930398800934512</v>
      </c>
      <c r="I43" s="2">
        <v>4624.2571530051073</v>
      </c>
      <c r="J43" s="2">
        <v>34561.479647847562</v>
      </c>
      <c r="K43" s="2"/>
      <c r="L43" s="2">
        <v>0</v>
      </c>
      <c r="M43" s="3">
        <f t="shared" si="0"/>
        <v>0</v>
      </c>
      <c r="N43" s="6">
        <v>2</v>
      </c>
      <c r="O43" s="3">
        <v>1</v>
      </c>
      <c r="P43" s="3">
        <f t="shared" si="1"/>
        <v>4.8</v>
      </c>
      <c r="Q43" s="3">
        <f>M43+P43</f>
        <v>4.8</v>
      </c>
    </row>
    <row r="44" spans="1:17" x14ac:dyDescent="0.35">
      <c r="A44" s="3">
        <v>39</v>
      </c>
      <c r="B44" s="1" t="s">
        <v>71</v>
      </c>
      <c r="C44" s="1" t="s">
        <v>73</v>
      </c>
      <c r="D44" s="1">
        <v>73.333280333870221</v>
      </c>
      <c r="E44" s="2">
        <v>22390.814354904</v>
      </c>
      <c r="F44" s="1">
        <v>59.574049797388092</v>
      </c>
      <c r="G44" s="2">
        <v>8617.9848838282014</v>
      </c>
      <c r="H44" s="1">
        <v>64.62182172251616</v>
      </c>
      <c r="I44" s="2">
        <v>3525.6705981105306</v>
      </c>
      <c r="J44" s="2">
        <v>34534.469836842734</v>
      </c>
      <c r="K44" s="2"/>
      <c r="L44" s="2">
        <v>0</v>
      </c>
      <c r="M44" s="3">
        <f t="shared" si="0"/>
        <v>0</v>
      </c>
      <c r="N44" s="6">
        <v>2</v>
      </c>
      <c r="O44" s="3">
        <v>1</v>
      </c>
      <c r="P44" s="3">
        <f t="shared" si="1"/>
        <v>4.8</v>
      </c>
      <c r="Q44" s="3">
        <f>M44+P44</f>
        <v>4.8</v>
      </c>
    </row>
    <row r="45" spans="1:17" x14ac:dyDescent="0.35">
      <c r="A45" s="3">
        <v>40</v>
      </c>
      <c r="B45" s="1" t="s">
        <v>85</v>
      </c>
      <c r="C45" s="1" t="s">
        <v>24</v>
      </c>
      <c r="D45" s="1">
        <v>76.567263544675171</v>
      </c>
      <c r="E45" s="2">
        <v>22373.650669159793</v>
      </c>
      <c r="F45" s="1">
        <v>64.559024309024309</v>
      </c>
      <c r="G45" s="2">
        <v>10069.985500787892</v>
      </c>
      <c r="H45" s="1">
        <v>36.383928571428569</v>
      </c>
      <c r="I45" s="2">
        <v>2007.3021350022318</v>
      </c>
      <c r="J45" s="2">
        <v>34450.938304949916</v>
      </c>
      <c r="K45" s="2"/>
      <c r="L45" s="2">
        <v>0</v>
      </c>
      <c r="M45" s="3">
        <f t="shared" si="0"/>
        <v>0</v>
      </c>
      <c r="N45" s="6"/>
      <c r="O45" s="3">
        <v>1</v>
      </c>
      <c r="P45" s="3">
        <f t="shared" si="1"/>
        <v>4.8</v>
      </c>
      <c r="Q45" s="3">
        <f>M45+P45</f>
        <v>4.8</v>
      </c>
    </row>
    <row r="46" spans="1:17" x14ac:dyDescent="0.35">
      <c r="A46" s="3">
        <v>41</v>
      </c>
      <c r="B46" s="1" t="s">
        <v>66</v>
      </c>
      <c r="C46" s="1" t="s">
        <v>66</v>
      </c>
      <c r="D46" s="1">
        <v>64.244331981289861</v>
      </c>
      <c r="E46" s="2">
        <v>21106.1445895629</v>
      </c>
      <c r="F46" s="1">
        <v>50.206020536003933</v>
      </c>
      <c r="G46" s="2">
        <v>10110.568347149079</v>
      </c>
      <c r="H46" s="1">
        <v>46.913759689922479</v>
      </c>
      <c r="I46" s="2">
        <v>2669.0619312510416</v>
      </c>
      <c r="J46" s="2">
        <v>33885.774867963017</v>
      </c>
      <c r="K46" s="2"/>
      <c r="L46" s="2">
        <v>0</v>
      </c>
      <c r="M46" s="3">
        <f t="shared" si="0"/>
        <v>0</v>
      </c>
      <c r="N46" s="6">
        <v>3</v>
      </c>
      <c r="O46" s="3">
        <v>1</v>
      </c>
      <c r="P46" s="3">
        <f t="shared" si="1"/>
        <v>4.8</v>
      </c>
      <c r="Q46" s="3">
        <f>M46+P46</f>
        <v>4.8</v>
      </c>
    </row>
    <row r="47" spans="1:17" x14ac:dyDescent="0.35">
      <c r="A47" s="3">
        <v>42</v>
      </c>
      <c r="B47" s="1" t="s">
        <v>39</v>
      </c>
      <c r="C47" s="1" t="s">
        <v>40</v>
      </c>
      <c r="D47" s="1">
        <v>64.748181216864594</v>
      </c>
      <c r="E47" s="2">
        <v>23971.965562303201</v>
      </c>
      <c r="F47" s="1">
        <v>33.382109788359777</v>
      </c>
      <c r="G47" s="2">
        <v>6712.3979106557726</v>
      </c>
      <c r="H47" s="1">
        <v>43.836805555555557</v>
      </c>
      <c r="I47" s="2">
        <v>2908.8589745312502</v>
      </c>
      <c r="J47" s="2">
        <v>33593.222447490225</v>
      </c>
      <c r="K47" s="2"/>
      <c r="L47" s="2">
        <v>0</v>
      </c>
      <c r="M47" s="3">
        <f t="shared" si="0"/>
        <v>0</v>
      </c>
      <c r="N47" s="6">
        <v>2</v>
      </c>
      <c r="O47" s="3">
        <v>1</v>
      </c>
      <c r="P47" s="3">
        <f t="shared" si="1"/>
        <v>4.8</v>
      </c>
      <c r="Q47" s="3">
        <f>M47+P47</f>
        <v>4.8</v>
      </c>
    </row>
    <row r="48" spans="1:17" x14ac:dyDescent="0.35">
      <c r="A48" s="3">
        <v>43</v>
      </c>
      <c r="B48" s="1" t="s">
        <v>55</v>
      </c>
      <c r="C48" s="1" t="s">
        <v>55</v>
      </c>
      <c r="D48" s="1">
        <v>66.506822763966284</v>
      </c>
      <c r="E48" s="2">
        <v>21485.304924885</v>
      </c>
      <c r="F48" s="1">
        <v>39.546587866941223</v>
      </c>
      <c r="G48" s="2">
        <v>8911.2058533312029</v>
      </c>
      <c r="H48" s="1">
        <v>45.412728105870457</v>
      </c>
      <c r="I48" s="2">
        <v>3120.6624154849419</v>
      </c>
      <c r="J48" s="2">
        <v>33517.173193701143</v>
      </c>
      <c r="K48" s="2">
        <v>0.68609480215126117</v>
      </c>
      <c r="L48" s="2">
        <v>0</v>
      </c>
      <c r="M48" s="3">
        <f t="shared" si="0"/>
        <v>0</v>
      </c>
      <c r="N48" s="6">
        <v>3</v>
      </c>
      <c r="O48" s="3">
        <v>1</v>
      </c>
      <c r="P48" s="3">
        <f t="shared" si="1"/>
        <v>4.8</v>
      </c>
      <c r="Q48" s="3">
        <f>M48+P48</f>
        <v>4.8</v>
      </c>
    </row>
    <row r="49" spans="1:17" x14ac:dyDescent="0.35">
      <c r="A49" s="3">
        <v>44</v>
      </c>
      <c r="B49" s="1" t="s">
        <v>27</v>
      </c>
      <c r="C49" s="1" t="s">
        <v>25</v>
      </c>
      <c r="D49" s="1">
        <v>68.484245679164758</v>
      </c>
      <c r="E49" s="2">
        <v>22905.478948344302</v>
      </c>
      <c r="F49" s="1">
        <v>44.230671866447722</v>
      </c>
      <c r="G49" s="2">
        <v>7765.0163222766214</v>
      </c>
      <c r="H49" s="1">
        <v>41.930675287356323</v>
      </c>
      <c r="I49" s="2">
        <v>2566.5175567430947</v>
      </c>
      <c r="J49" s="2">
        <v>33237.012827364015</v>
      </c>
      <c r="K49" s="2">
        <v>0.65422821750719184</v>
      </c>
      <c r="L49" s="2">
        <v>0</v>
      </c>
      <c r="M49" s="3">
        <f t="shared" si="0"/>
        <v>0</v>
      </c>
      <c r="N49" s="6">
        <v>1</v>
      </c>
      <c r="O49" s="3">
        <v>1</v>
      </c>
      <c r="P49" s="3">
        <f t="shared" si="1"/>
        <v>4.8</v>
      </c>
      <c r="Q49" s="3">
        <f>M49+P49</f>
        <v>4.8</v>
      </c>
    </row>
    <row r="50" spans="1:17" x14ac:dyDescent="0.35">
      <c r="A50" s="3">
        <v>45</v>
      </c>
      <c r="B50" s="1" t="s">
        <v>61</v>
      </c>
      <c r="C50" s="1" t="s">
        <v>61</v>
      </c>
      <c r="D50" s="1">
        <v>71.226634679588983</v>
      </c>
      <c r="E50" s="2">
        <v>21583.352024985605</v>
      </c>
      <c r="F50" s="1">
        <v>30.655986684950101</v>
      </c>
      <c r="G50" s="2">
        <v>7678.4458513125264</v>
      </c>
      <c r="H50" s="1">
        <v>57.996270046574921</v>
      </c>
      <c r="I50" s="2">
        <v>3644.7528317940678</v>
      </c>
      <c r="J50" s="2">
        <v>32906.550708092196</v>
      </c>
      <c r="K50" s="2"/>
      <c r="L50" s="2">
        <v>0</v>
      </c>
      <c r="M50" s="3">
        <f t="shared" si="0"/>
        <v>0</v>
      </c>
      <c r="N50" s="6">
        <v>1</v>
      </c>
      <c r="O50" s="3">
        <v>1</v>
      </c>
      <c r="P50" s="3">
        <f t="shared" si="1"/>
        <v>4.8</v>
      </c>
      <c r="Q50" s="3">
        <f>M50+P50</f>
        <v>4.8</v>
      </c>
    </row>
    <row r="51" spans="1:17" x14ac:dyDescent="0.35">
      <c r="A51" s="3">
        <v>46</v>
      </c>
      <c r="B51" s="1" t="s">
        <v>27</v>
      </c>
      <c r="C51" s="1" t="s">
        <v>26</v>
      </c>
      <c r="D51" s="1">
        <v>91.066416569518751</v>
      </c>
      <c r="E51" s="2">
        <v>21564.3103048989</v>
      </c>
      <c r="F51" s="1">
        <v>52.960419028722598</v>
      </c>
      <c r="G51" s="2">
        <v>8554.2435499015846</v>
      </c>
      <c r="H51" s="1">
        <v>47.908420138888893</v>
      </c>
      <c r="I51" s="2">
        <v>2760.70770694369</v>
      </c>
      <c r="J51" s="2">
        <v>32879.261561744177</v>
      </c>
      <c r="K51" s="2">
        <v>1.557369338484119</v>
      </c>
      <c r="L51" s="2">
        <v>0</v>
      </c>
      <c r="M51" s="3">
        <f t="shared" si="0"/>
        <v>0</v>
      </c>
      <c r="N51" s="6">
        <v>1</v>
      </c>
      <c r="O51" s="3">
        <v>1</v>
      </c>
      <c r="P51" s="3">
        <f t="shared" si="1"/>
        <v>4.8</v>
      </c>
      <c r="Q51" s="3">
        <f>M51+P51</f>
        <v>4.8</v>
      </c>
    </row>
    <row r="52" spans="1:17" x14ac:dyDescent="0.35">
      <c r="A52" s="3">
        <v>47</v>
      </c>
      <c r="B52" s="1" t="s">
        <v>5</v>
      </c>
      <c r="C52" s="1" t="s">
        <v>10</v>
      </c>
      <c r="D52" s="1">
        <v>67.977292768907205</v>
      </c>
      <c r="E52" s="2">
        <v>22290.911114169601</v>
      </c>
      <c r="F52" s="1">
        <v>51.554217387550722</v>
      </c>
      <c r="G52" s="2">
        <v>8508.0904654551396</v>
      </c>
      <c r="H52" s="1">
        <v>24.626068376068371</v>
      </c>
      <c r="I52" s="2">
        <v>1398.2818820683758</v>
      </c>
      <c r="J52" s="2">
        <v>32197.283461693114</v>
      </c>
      <c r="K52" s="2">
        <v>0.5619340562437376</v>
      </c>
      <c r="L52" s="2">
        <v>0</v>
      </c>
      <c r="M52" s="3">
        <f t="shared" si="0"/>
        <v>0</v>
      </c>
      <c r="N52" s="6">
        <v>1</v>
      </c>
      <c r="O52" s="3">
        <v>1</v>
      </c>
      <c r="P52" s="3">
        <f t="shared" si="1"/>
        <v>4.8</v>
      </c>
      <c r="Q52" s="3">
        <f>M52+P52</f>
        <v>4.8</v>
      </c>
    </row>
    <row r="53" spans="1:17" x14ac:dyDescent="0.35">
      <c r="A53" s="3">
        <v>48</v>
      </c>
      <c r="B53" s="1" t="s">
        <v>69</v>
      </c>
      <c r="C53" s="1" t="s">
        <v>70</v>
      </c>
      <c r="D53" s="1">
        <v>53.444828994546363</v>
      </c>
      <c r="E53" s="2">
        <v>17828.824313663998</v>
      </c>
      <c r="F53" s="1">
        <v>56.547601332199548</v>
      </c>
      <c r="G53" s="2">
        <v>11383.458975973712</v>
      </c>
      <c r="H53" s="1">
        <v>50.381268037518041</v>
      </c>
      <c r="I53" s="2">
        <v>2763.1314646872297</v>
      </c>
      <c r="J53" s="2">
        <v>31975.414754324938</v>
      </c>
      <c r="K53" s="2">
        <v>0.79638402033555122</v>
      </c>
      <c r="L53" s="2">
        <v>0.8</v>
      </c>
      <c r="M53" s="3">
        <f t="shared" si="0"/>
        <v>2.2399999999999998</v>
      </c>
      <c r="N53" s="6"/>
      <c r="O53" s="3"/>
      <c r="P53" s="3">
        <f t="shared" si="1"/>
        <v>0</v>
      </c>
      <c r="Q53" s="3">
        <f>M53+P53</f>
        <v>2.2399999999999998</v>
      </c>
    </row>
    <row r="54" spans="1:17" x14ac:dyDescent="0.35">
      <c r="A54" s="3">
        <v>49</v>
      </c>
      <c r="B54" s="1" t="s">
        <v>80</v>
      </c>
      <c r="C54" s="1" t="s">
        <v>15</v>
      </c>
      <c r="D54" s="1">
        <v>64.954235579591455</v>
      </c>
      <c r="E54" s="2">
        <v>21949.203334291204</v>
      </c>
      <c r="F54" s="1">
        <v>37.915088383838381</v>
      </c>
      <c r="G54" s="2">
        <v>6632.2230663898472</v>
      </c>
      <c r="H54" s="1">
        <v>51.215277777777771</v>
      </c>
      <c r="I54" s="2">
        <v>3262.900690138888</v>
      </c>
      <c r="J54" s="2">
        <v>31844.327090819941</v>
      </c>
      <c r="K54" s="2">
        <v>3.2646092812178544</v>
      </c>
      <c r="L54" s="2">
        <v>0.8</v>
      </c>
      <c r="M54" s="3">
        <f t="shared" si="0"/>
        <v>2.2399999999999998</v>
      </c>
      <c r="N54" s="6"/>
      <c r="O54" s="3"/>
      <c r="P54" s="3">
        <f t="shared" si="1"/>
        <v>0</v>
      </c>
      <c r="Q54" s="3">
        <f>M54+P54</f>
        <v>2.2399999999999998</v>
      </c>
    </row>
    <row r="55" spans="1:17" x14ac:dyDescent="0.35">
      <c r="A55" s="3">
        <v>50</v>
      </c>
      <c r="B55" s="1" t="s">
        <v>85</v>
      </c>
      <c r="C55" s="1" t="s">
        <v>20</v>
      </c>
      <c r="D55" s="1">
        <v>78.282541322326679</v>
      </c>
      <c r="E55" s="2">
        <v>20064.948333022796</v>
      </c>
      <c r="F55" s="1">
        <v>63.665686165686168</v>
      </c>
      <c r="G55" s="2">
        <v>8733.1311276547003</v>
      </c>
      <c r="H55" s="1">
        <v>45.474837662337663</v>
      </c>
      <c r="I55" s="2">
        <v>2249.9636734906653</v>
      </c>
      <c r="J55" s="2">
        <v>31048.043134168161</v>
      </c>
      <c r="K55" s="2">
        <v>1.6802404514157594</v>
      </c>
      <c r="L55" s="2">
        <v>0.8</v>
      </c>
      <c r="M55" s="3">
        <f t="shared" si="0"/>
        <v>2.2399999999999998</v>
      </c>
      <c r="N55" s="6"/>
      <c r="O55" s="3"/>
      <c r="P55" s="3">
        <f t="shared" si="1"/>
        <v>0</v>
      </c>
      <c r="Q55" s="3">
        <f>M55+P55</f>
        <v>2.2399999999999998</v>
      </c>
    </row>
    <row r="56" spans="1:17" x14ac:dyDescent="0.35">
      <c r="A56" s="3">
        <v>51</v>
      </c>
      <c r="B56" s="1" t="s">
        <v>85</v>
      </c>
      <c r="C56" s="1" t="s">
        <v>23</v>
      </c>
      <c r="D56" s="1">
        <v>75.439485766758494</v>
      </c>
      <c r="E56" s="2">
        <v>19974.824183222092</v>
      </c>
      <c r="F56" s="1">
        <v>63.61259573759574</v>
      </c>
      <c r="G56" s="2">
        <v>9074.6407119072101</v>
      </c>
      <c r="H56" s="1">
        <v>39.238095238095241</v>
      </c>
      <c r="I56" s="2">
        <v>1932.6676867028571</v>
      </c>
      <c r="J56" s="2">
        <v>30982.132581832157</v>
      </c>
      <c r="K56" s="2">
        <v>0.67269344757447014</v>
      </c>
      <c r="L56" s="2">
        <v>0.8</v>
      </c>
      <c r="M56" s="3">
        <f t="shared" si="0"/>
        <v>2.2399999999999998</v>
      </c>
      <c r="N56" s="6"/>
      <c r="O56" s="3"/>
      <c r="P56" s="3">
        <f t="shared" si="1"/>
        <v>0</v>
      </c>
      <c r="Q56" s="3">
        <f>M56+P56</f>
        <v>2.2399999999999998</v>
      </c>
    </row>
    <row r="57" spans="1:17" x14ac:dyDescent="0.35">
      <c r="A57" s="3">
        <v>52</v>
      </c>
      <c r="B57" s="1" t="s">
        <v>71</v>
      </c>
      <c r="C57" s="1" t="s">
        <v>71</v>
      </c>
      <c r="D57" s="1">
        <v>50.524218420033833</v>
      </c>
      <c r="E57" s="2">
        <v>22204.712359943998</v>
      </c>
      <c r="F57" s="1">
        <v>44.37754994674637</v>
      </c>
      <c r="G57" s="2">
        <v>7003.4565066058922</v>
      </c>
      <c r="H57" s="1">
        <v>29.581679894179899</v>
      </c>
      <c r="I57" s="2">
        <v>1600.5182582217431</v>
      </c>
      <c r="J57" s="2">
        <v>30808.687124771634</v>
      </c>
      <c r="K57" s="2"/>
      <c r="L57" s="2">
        <v>0.8</v>
      </c>
      <c r="M57" s="3">
        <f t="shared" si="0"/>
        <v>2.2399999999999998</v>
      </c>
      <c r="N57" s="6"/>
      <c r="O57" s="3"/>
      <c r="P57" s="3">
        <f t="shared" si="1"/>
        <v>0</v>
      </c>
      <c r="Q57" s="3">
        <f>M57+P57</f>
        <v>2.2399999999999998</v>
      </c>
    </row>
    <row r="58" spans="1:17" x14ac:dyDescent="0.35">
      <c r="A58" s="3">
        <v>53</v>
      </c>
      <c r="B58" s="1" t="s">
        <v>80</v>
      </c>
      <c r="C58" s="1" t="s">
        <v>12</v>
      </c>
      <c r="D58" s="1">
        <v>56.085652869634153</v>
      </c>
      <c r="E58" s="2">
        <v>20067.845015671202</v>
      </c>
      <c r="F58" s="1">
        <v>49.156360855579599</v>
      </c>
      <c r="G58" s="2">
        <v>7957.5182740365944</v>
      </c>
      <c r="H58" s="1">
        <v>47.557043650793638</v>
      </c>
      <c r="I58" s="2">
        <v>2770.1363676641035</v>
      </c>
      <c r="J58" s="2">
        <v>30795.4996573719</v>
      </c>
      <c r="K58" s="2">
        <v>0.84418251793886179</v>
      </c>
      <c r="L58" s="2">
        <v>0</v>
      </c>
      <c r="M58" s="3">
        <f t="shared" si="0"/>
        <v>0</v>
      </c>
      <c r="N58" s="6">
        <v>2</v>
      </c>
      <c r="O58" s="3">
        <v>1</v>
      </c>
      <c r="P58" s="3">
        <f t="shared" si="1"/>
        <v>4.8</v>
      </c>
      <c r="Q58" s="3">
        <f>M58+P58</f>
        <v>4.8</v>
      </c>
    </row>
    <row r="59" spans="1:17" x14ac:dyDescent="0.35">
      <c r="A59" s="3">
        <v>54</v>
      </c>
      <c r="B59" s="1" t="s">
        <v>45</v>
      </c>
      <c r="C59" s="1" t="s">
        <v>44</v>
      </c>
      <c r="D59" s="1">
        <v>62.095817847035562</v>
      </c>
      <c r="E59" s="2">
        <v>21345.019974778501</v>
      </c>
      <c r="F59" s="1">
        <v>31.923224472080499</v>
      </c>
      <c r="G59" s="2">
        <v>6892.2742416486453</v>
      </c>
      <c r="H59" s="1">
        <v>39.010995370370367</v>
      </c>
      <c r="I59" s="2">
        <v>2523.7633370205103</v>
      </c>
      <c r="J59" s="2">
        <v>30761.057553447656</v>
      </c>
      <c r="K59" s="2">
        <v>0.58268600190664865</v>
      </c>
      <c r="L59" s="2">
        <v>0</v>
      </c>
      <c r="M59" s="3">
        <f t="shared" si="0"/>
        <v>0</v>
      </c>
      <c r="N59" s="6">
        <v>1</v>
      </c>
      <c r="O59" s="3">
        <v>1</v>
      </c>
      <c r="P59" s="3">
        <f t="shared" si="1"/>
        <v>4.8</v>
      </c>
      <c r="Q59" s="3">
        <f>M59+P59</f>
        <v>4.8</v>
      </c>
    </row>
    <row r="60" spans="1:17" x14ac:dyDescent="0.35">
      <c r="A60" s="3">
        <v>55</v>
      </c>
      <c r="B60" s="1" t="s">
        <v>54</v>
      </c>
      <c r="C60" s="1" t="s">
        <v>52</v>
      </c>
      <c r="D60" s="1">
        <v>58.536923201027257</v>
      </c>
      <c r="E60" s="2">
        <v>14028.920313875999</v>
      </c>
      <c r="F60" s="1">
        <v>92.676747635080972</v>
      </c>
      <c r="G60" s="2">
        <v>12914.796682172673</v>
      </c>
      <c r="H60" s="1">
        <v>95.630411255411246</v>
      </c>
      <c r="I60" s="2">
        <v>3675.1901684345685</v>
      </c>
      <c r="J60" s="2">
        <v>30618.90716448324</v>
      </c>
      <c r="K60" s="2">
        <v>1.1209260176634392</v>
      </c>
      <c r="L60" s="2">
        <v>0.8</v>
      </c>
      <c r="M60" s="3">
        <f t="shared" si="0"/>
        <v>2.2399999999999998</v>
      </c>
      <c r="N60" s="6"/>
      <c r="O60" s="3"/>
      <c r="P60" s="3">
        <f t="shared" si="1"/>
        <v>0</v>
      </c>
      <c r="Q60" s="3">
        <f>M60+P60</f>
        <v>2.2399999999999998</v>
      </c>
    </row>
    <row r="61" spans="1:17" x14ac:dyDescent="0.35">
      <c r="A61" s="3">
        <v>56</v>
      </c>
      <c r="B61" s="1" t="s">
        <v>81</v>
      </c>
      <c r="C61" s="1" t="s">
        <v>18</v>
      </c>
      <c r="D61" s="1">
        <v>58.224112573842127</v>
      </c>
      <c r="E61" s="2">
        <v>22567.035303072</v>
      </c>
      <c r="F61" s="1">
        <v>31.164586533538149</v>
      </c>
      <c r="G61" s="2">
        <v>5517.4850356295101</v>
      </c>
      <c r="H61" s="1">
        <v>38.412298387096783</v>
      </c>
      <c r="I61" s="2">
        <v>2462.0872920181455</v>
      </c>
      <c r="J61" s="2">
        <v>30546.607630719656</v>
      </c>
      <c r="K61" s="2">
        <v>4.080636116906434</v>
      </c>
      <c r="L61" s="2">
        <v>0.8</v>
      </c>
      <c r="M61" s="3">
        <f t="shared" si="0"/>
        <v>2.2399999999999998</v>
      </c>
      <c r="N61" s="6"/>
      <c r="O61" s="3"/>
      <c r="P61" s="3">
        <f t="shared" si="1"/>
        <v>0</v>
      </c>
      <c r="Q61" s="3">
        <f>M61+P61</f>
        <v>2.2399999999999998</v>
      </c>
    </row>
    <row r="62" spans="1:17" x14ac:dyDescent="0.35">
      <c r="A62" s="3">
        <v>57</v>
      </c>
      <c r="B62" s="1" t="s">
        <v>71</v>
      </c>
      <c r="C62" s="1" t="s">
        <v>74</v>
      </c>
      <c r="D62" s="1">
        <v>77.976550913596256</v>
      </c>
      <c r="E62" s="2">
        <v>20173.799298815997</v>
      </c>
      <c r="F62" s="1">
        <v>60.351488357688751</v>
      </c>
      <c r="G62" s="2">
        <v>7628.4476895256566</v>
      </c>
      <c r="H62" s="1">
        <v>53.005401234567898</v>
      </c>
      <c r="I62" s="2">
        <v>2605.5563505345676</v>
      </c>
      <c r="J62" s="2">
        <v>30407.80333887622</v>
      </c>
      <c r="K62" s="2">
        <v>1.2516480166957482</v>
      </c>
      <c r="L62" s="2">
        <v>0</v>
      </c>
      <c r="M62" s="3">
        <f t="shared" si="0"/>
        <v>0</v>
      </c>
      <c r="N62" s="6">
        <v>1</v>
      </c>
      <c r="O62" s="3">
        <v>1</v>
      </c>
      <c r="P62" s="3">
        <f t="shared" si="1"/>
        <v>4.8</v>
      </c>
      <c r="Q62" s="3">
        <f>M62+P62</f>
        <v>4.8</v>
      </c>
    </row>
    <row r="63" spans="1:17" x14ac:dyDescent="0.35">
      <c r="A63" s="3">
        <v>58</v>
      </c>
      <c r="B63" s="1" t="s">
        <v>39</v>
      </c>
      <c r="C63" s="1" t="s">
        <v>39</v>
      </c>
      <c r="D63" s="1">
        <v>70.171611953352908</v>
      </c>
      <c r="E63" s="2">
        <v>19837.270509576298</v>
      </c>
      <c r="F63" s="1">
        <v>44.185470779220779</v>
      </c>
      <c r="G63" s="2">
        <v>6841.9975837568209</v>
      </c>
      <c r="H63" s="1">
        <v>67.803030303030297</v>
      </c>
      <c r="I63" s="2">
        <v>3723.1552164374993</v>
      </c>
      <c r="J63" s="2">
        <v>30402.423309770616</v>
      </c>
      <c r="K63" s="2"/>
      <c r="L63" s="2">
        <v>0</v>
      </c>
      <c r="M63" s="3">
        <f t="shared" si="0"/>
        <v>0</v>
      </c>
      <c r="N63" s="6">
        <v>1</v>
      </c>
      <c r="O63" s="3">
        <v>1</v>
      </c>
      <c r="P63" s="3">
        <f t="shared" si="1"/>
        <v>4.8</v>
      </c>
      <c r="Q63" s="3">
        <f>M63+P63</f>
        <v>4.8</v>
      </c>
    </row>
    <row r="64" spans="1:17" x14ac:dyDescent="0.35">
      <c r="A64" s="3">
        <v>59</v>
      </c>
      <c r="B64" s="1" t="s">
        <v>5</v>
      </c>
      <c r="C64" s="1" t="s">
        <v>8</v>
      </c>
      <c r="D64" s="1">
        <v>59.81895033982746</v>
      </c>
      <c r="E64" s="2">
        <v>21060.957503073598</v>
      </c>
      <c r="F64" s="1">
        <v>50.362144168962352</v>
      </c>
      <c r="G64" s="2">
        <v>8006.7391219872161</v>
      </c>
      <c r="H64" s="1">
        <v>20.90698653198654</v>
      </c>
      <c r="I64" s="2">
        <v>1121.6087290934349</v>
      </c>
      <c r="J64" s="2">
        <v>30189.305354154247</v>
      </c>
      <c r="K64" s="2">
        <v>2.345524010510367</v>
      </c>
      <c r="L64" s="2">
        <v>0.8</v>
      </c>
      <c r="M64" s="3">
        <f t="shared" si="0"/>
        <v>2.2399999999999998</v>
      </c>
      <c r="N64" s="6">
        <v>1</v>
      </c>
      <c r="O64" s="3"/>
      <c r="P64" s="3">
        <f t="shared" si="1"/>
        <v>0</v>
      </c>
      <c r="Q64" s="3">
        <f>M64+P64</f>
        <v>2.2399999999999998</v>
      </c>
    </row>
    <row r="65" spans="1:17" x14ac:dyDescent="0.35">
      <c r="A65" s="3">
        <v>60</v>
      </c>
      <c r="B65" s="1" t="s">
        <v>5</v>
      </c>
      <c r="C65" s="1" t="s">
        <v>6</v>
      </c>
      <c r="D65" s="1">
        <v>54.705657721004627</v>
      </c>
      <c r="E65" s="2">
        <v>21007.144772308802</v>
      </c>
      <c r="F65" s="1">
        <v>50.814659593996318</v>
      </c>
      <c r="G65" s="2">
        <v>8116.6709219252507</v>
      </c>
      <c r="H65" s="1">
        <v>19.50639779721412</v>
      </c>
      <c r="I65" s="2">
        <v>1043.7967357285713</v>
      </c>
      <c r="J65" s="2">
        <v>30167.612429962624</v>
      </c>
      <c r="K65" s="2">
        <v>3.313980033479361</v>
      </c>
      <c r="L65" s="2">
        <v>0.8</v>
      </c>
      <c r="M65" s="3">
        <f t="shared" si="0"/>
        <v>2.2399999999999998</v>
      </c>
      <c r="N65" s="6">
        <v>2</v>
      </c>
      <c r="O65" s="3"/>
      <c r="P65" s="3">
        <f t="shared" si="1"/>
        <v>0</v>
      </c>
      <c r="Q65" s="3">
        <f>M65+P65</f>
        <v>2.2399999999999998</v>
      </c>
    </row>
    <row r="66" spans="1:17" x14ac:dyDescent="0.35">
      <c r="A66" s="3">
        <v>61</v>
      </c>
      <c r="B66" s="1" t="s">
        <v>71</v>
      </c>
      <c r="C66" s="1" t="s">
        <v>72</v>
      </c>
      <c r="D66" s="1">
        <v>77.602492434018473</v>
      </c>
      <c r="E66" s="2">
        <v>19828.695875903999</v>
      </c>
      <c r="F66" s="1">
        <v>63.727477077787633</v>
      </c>
      <c r="G66" s="2">
        <v>7494.1772354284094</v>
      </c>
      <c r="H66" s="1">
        <v>57.259460547504027</v>
      </c>
      <c r="I66" s="2">
        <v>2766.5215136812394</v>
      </c>
      <c r="J66" s="2">
        <v>30089.394625013647</v>
      </c>
      <c r="K66" s="2"/>
      <c r="L66" s="2">
        <v>0</v>
      </c>
      <c r="M66" s="3">
        <f t="shared" si="0"/>
        <v>0</v>
      </c>
      <c r="N66" s="6">
        <v>1</v>
      </c>
      <c r="O66" s="3">
        <v>1</v>
      </c>
      <c r="P66" s="3">
        <f t="shared" si="1"/>
        <v>4.8</v>
      </c>
      <c r="Q66" s="3">
        <f>M66+P66</f>
        <v>4.8</v>
      </c>
    </row>
    <row r="67" spans="1:17" x14ac:dyDescent="0.35">
      <c r="A67" s="3">
        <v>62</v>
      </c>
      <c r="B67" s="1" t="s">
        <v>71</v>
      </c>
      <c r="C67" s="1" t="s">
        <v>75</v>
      </c>
      <c r="D67" s="1">
        <v>91.055680376500092</v>
      </c>
      <c r="E67" s="2">
        <v>18558.228155471996</v>
      </c>
      <c r="F67" s="1">
        <v>72.597728883219958</v>
      </c>
      <c r="G67" s="2">
        <v>8563.6689032550476</v>
      </c>
      <c r="H67" s="1">
        <v>62.681878306878311</v>
      </c>
      <c r="I67" s="2">
        <v>2834.4653967655422</v>
      </c>
      <c r="J67" s="2">
        <v>29956.362455492585</v>
      </c>
      <c r="K67" s="2">
        <v>2.670916885988555</v>
      </c>
      <c r="L67" s="2">
        <v>0.8</v>
      </c>
      <c r="M67" s="3">
        <f t="shared" si="0"/>
        <v>2.2399999999999998</v>
      </c>
      <c r="N67" s="6"/>
      <c r="O67" s="3"/>
      <c r="P67" s="3">
        <f t="shared" si="1"/>
        <v>0</v>
      </c>
      <c r="Q67" s="3">
        <f>M67+P67</f>
        <v>2.2399999999999998</v>
      </c>
    </row>
    <row r="68" spans="1:17" x14ac:dyDescent="0.35">
      <c r="A68" s="3">
        <v>63</v>
      </c>
      <c r="B68" s="1" t="s">
        <v>5</v>
      </c>
      <c r="C68" s="1" t="s">
        <v>9</v>
      </c>
      <c r="D68" s="1">
        <v>64.304614132047163</v>
      </c>
      <c r="E68" s="2">
        <v>21046.925688868803</v>
      </c>
      <c r="F68" s="1">
        <v>52.809074541713429</v>
      </c>
      <c r="G68" s="2">
        <v>8367.1510103892306</v>
      </c>
      <c r="H68" s="1">
        <v>8.2995756172839492</v>
      </c>
      <c r="I68" s="2">
        <v>444.95529896103392</v>
      </c>
      <c r="J68" s="2">
        <v>29859.03199821907</v>
      </c>
      <c r="K68" s="2">
        <v>2.7164550372017313</v>
      </c>
      <c r="L68" s="2">
        <v>0.8</v>
      </c>
      <c r="M68" s="3">
        <f t="shared" si="0"/>
        <v>2.2399999999999998</v>
      </c>
      <c r="N68" s="6">
        <v>1</v>
      </c>
      <c r="O68" s="3"/>
      <c r="P68" s="3">
        <f t="shared" si="1"/>
        <v>0</v>
      </c>
      <c r="Q68" s="3">
        <f>M68+P68</f>
        <v>2.2399999999999998</v>
      </c>
    </row>
    <row r="69" spans="1:17" x14ac:dyDescent="0.35">
      <c r="A69" s="3">
        <v>64</v>
      </c>
      <c r="B69" s="1" t="s">
        <v>42</v>
      </c>
      <c r="C69" s="1" t="s">
        <v>41</v>
      </c>
      <c r="D69" s="1">
        <v>64.399477259040054</v>
      </c>
      <c r="E69" s="2">
        <v>17745.416958105001</v>
      </c>
      <c r="F69" s="1">
        <v>59.685524957846383</v>
      </c>
      <c r="G69" s="2">
        <v>9528.8739464496539</v>
      </c>
      <c r="H69" s="1">
        <v>51.299857549857549</v>
      </c>
      <c r="I69" s="2">
        <v>2497.4961923555916</v>
      </c>
      <c r="J69" s="2">
        <v>29771.787096910244</v>
      </c>
      <c r="K69" s="2">
        <v>2.1767159492751493</v>
      </c>
      <c r="L69" s="2">
        <v>0.8</v>
      </c>
      <c r="M69" s="3">
        <f t="shared" si="0"/>
        <v>2.2399999999999998</v>
      </c>
      <c r="N69" s="6">
        <v>1</v>
      </c>
      <c r="O69" s="3"/>
      <c r="P69" s="3">
        <f t="shared" si="1"/>
        <v>0</v>
      </c>
      <c r="Q69" s="3">
        <f>M69+P69</f>
        <v>2.2399999999999998</v>
      </c>
    </row>
    <row r="70" spans="1:17" x14ac:dyDescent="0.35">
      <c r="A70" s="3">
        <v>65</v>
      </c>
      <c r="B70" s="1" t="s">
        <v>84</v>
      </c>
      <c r="C70" s="1" t="s">
        <v>63</v>
      </c>
      <c r="D70" s="1">
        <v>46.008298993014421</v>
      </c>
      <c r="E70" s="2">
        <v>17405.622736979403</v>
      </c>
      <c r="F70" s="1">
        <v>35.857486263736263</v>
      </c>
      <c r="G70" s="2">
        <v>8466.0716930922372</v>
      </c>
      <c r="H70" s="1">
        <v>60.569911858974358</v>
      </c>
      <c r="I70" s="2">
        <v>3820.6024317946012</v>
      </c>
      <c r="J70" s="2">
        <v>29692.296861866242</v>
      </c>
      <c r="K70" s="2">
        <v>3.1683810642265762</v>
      </c>
      <c r="L70" s="2">
        <v>0.8</v>
      </c>
      <c r="M70" s="3">
        <f t="shared" si="0"/>
        <v>2.2399999999999998</v>
      </c>
      <c r="N70" s="6">
        <v>2</v>
      </c>
      <c r="O70" s="3"/>
      <c r="P70" s="3">
        <f t="shared" si="1"/>
        <v>0</v>
      </c>
      <c r="Q70" s="3">
        <f>M70+P70</f>
        <v>2.2399999999999998</v>
      </c>
    </row>
    <row r="71" spans="1:17" x14ac:dyDescent="0.35">
      <c r="A71" s="3">
        <v>66</v>
      </c>
      <c r="B71" s="1" t="s">
        <v>80</v>
      </c>
      <c r="C71" s="1" t="s">
        <v>11</v>
      </c>
      <c r="D71" s="1">
        <v>64.86962759513176</v>
      </c>
      <c r="E71" s="2">
        <v>20695.0103559936</v>
      </c>
      <c r="F71" s="1">
        <v>43.303751803751801</v>
      </c>
      <c r="G71" s="2">
        <v>7249.4796124227187</v>
      </c>
      <c r="H71" s="1">
        <v>26.166666666666671</v>
      </c>
      <c r="I71" s="2">
        <v>1571.8084222933335</v>
      </c>
      <c r="J71" s="2">
        <v>29516.29839070965</v>
      </c>
      <c r="K71" s="2">
        <v>2.7513217507482475</v>
      </c>
      <c r="L71" s="2">
        <v>0.8</v>
      </c>
      <c r="M71" s="3">
        <f t="shared" ref="M71:M81" si="2">L71*2.8</f>
        <v>2.2399999999999998</v>
      </c>
      <c r="N71" s="6">
        <v>2</v>
      </c>
      <c r="O71" s="3"/>
      <c r="P71" s="3">
        <f t="shared" ref="P71:P81" si="3">O71*4.8</f>
        <v>0</v>
      </c>
      <c r="Q71" s="3">
        <f>M71+P71</f>
        <v>2.2399999999999998</v>
      </c>
    </row>
    <row r="72" spans="1:17" x14ac:dyDescent="0.35">
      <c r="A72" s="3">
        <v>67</v>
      </c>
      <c r="B72" s="1" t="s">
        <v>85</v>
      </c>
      <c r="C72" s="1" t="s">
        <v>22</v>
      </c>
      <c r="D72" s="1">
        <v>70.496827036651354</v>
      </c>
      <c r="E72" s="2">
        <v>19130.658721413296</v>
      </c>
      <c r="F72" s="1">
        <v>60.276427937142223</v>
      </c>
      <c r="G72" s="2">
        <v>8092.822997384319</v>
      </c>
      <c r="H72" s="1">
        <v>47.470238095238102</v>
      </c>
      <c r="I72" s="2">
        <v>2239.3276234754467</v>
      </c>
      <c r="J72" s="2">
        <v>29462.80934227306</v>
      </c>
      <c r="K72" s="2">
        <v>1.60200296120602</v>
      </c>
      <c r="L72" s="2">
        <v>0.8</v>
      </c>
      <c r="M72" s="3">
        <f t="shared" si="2"/>
        <v>2.2399999999999998</v>
      </c>
      <c r="N72" s="6"/>
      <c r="O72" s="3"/>
      <c r="P72" s="3">
        <f t="shared" si="3"/>
        <v>0</v>
      </c>
      <c r="Q72" s="3">
        <f>M72+P72</f>
        <v>2.2399999999999998</v>
      </c>
    </row>
    <row r="73" spans="1:17" x14ac:dyDescent="0.35">
      <c r="A73" s="3">
        <v>68</v>
      </c>
      <c r="B73" s="1" t="s">
        <v>47</v>
      </c>
      <c r="C73" s="1" t="s">
        <v>46</v>
      </c>
      <c r="D73" s="1">
        <v>63.48740630479687</v>
      </c>
      <c r="E73" s="2">
        <v>20458.225407110403</v>
      </c>
      <c r="F73" s="1">
        <v>49.789296737213412</v>
      </c>
      <c r="G73" s="2">
        <v>7320.6530730797522</v>
      </c>
      <c r="H73" s="1">
        <v>26.93287037037037</v>
      </c>
      <c r="I73" s="2">
        <v>1453.5157035388888</v>
      </c>
      <c r="J73" s="2">
        <v>29232.394183729044</v>
      </c>
      <c r="K73" s="2"/>
      <c r="L73" s="2">
        <v>0</v>
      </c>
      <c r="M73" s="3">
        <f t="shared" si="2"/>
        <v>0</v>
      </c>
      <c r="N73" s="6">
        <v>1</v>
      </c>
      <c r="O73" s="3">
        <v>1</v>
      </c>
      <c r="P73" s="3">
        <f t="shared" si="3"/>
        <v>4.8</v>
      </c>
      <c r="Q73" s="3">
        <f>M73+P73</f>
        <v>4.8</v>
      </c>
    </row>
    <row r="74" spans="1:17" x14ac:dyDescent="0.35">
      <c r="A74" s="3">
        <v>69</v>
      </c>
      <c r="B74" s="1" t="s">
        <v>71</v>
      </c>
      <c r="C74" s="1" t="s">
        <v>76</v>
      </c>
      <c r="D74" s="1">
        <v>80.05982382595019</v>
      </c>
      <c r="E74" s="2">
        <v>20788.193166048</v>
      </c>
      <c r="F74" s="1">
        <v>44.136852548036757</v>
      </c>
      <c r="G74" s="2">
        <v>5835.9364797171829</v>
      </c>
      <c r="H74" s="1">
        <v>47.494430520746313</v>
      </c>
      <c r="I74" s="2">
        <v>2405.7587621265106</v>
      </c>
      <c r="J74" s="2">
        <v>29029.888407891696</v>
      </c>
      <c r="K74" s="2">
        <v>3.472497248057163</v>
      </c>
      <c r="L74" s="2">
        <v>0.8</v>
      </c>
      <c r="M74" s="3">
        <f t="shared" si="2"/>
        <v>2.2399999999999998</v>
      </c>
      <c r="N74" s="6">
        <v>1</v>
      </c>
      <c r="O74" s="3"/>
      <c r="P74" s="3">
        <f t="shared" si="3"/>
        <v>0</v>
      </c>
      <c r="Q74" s="3">
        <f>M74+P74</f>
        <v>2.2399999999999998</v>
      </c>
    </row>
    <row r="75" spans="1:17" x14ac:dyDescent="0.35">
      <c r="A75" s="3">
        <v>70</v>
      </c>
      <c r="B75" s="1" t="s">
        <v>54</v>
      </c>
      <c r="C75" s="1" t="s">
        <v>53</v>
      </c>
      <c r="D75" s="1">
        <v>62.8770819312019</v>
      </c>
      <c r="E75" s="2">
        <v>15306.597108691198</v>
      </c>
      <c r="F75" s="1">
        <v>63.874203830517118</v>
      </c>
      <c r="G75" s="2">
        <v>9744.8162175308389</v>
      </c>
      <c r="H75" s="1">
        <v>93.921346899288068</v>
      </c>
      <c r="I75" s="2">
        <v>3938.2429785585859</v>
      </c>
      <c r="J75" s="2">
        <v>28989.656304780623</v>
      </c>
      <c r="K75" s="2">
        <v>1.2230137856049692</v>
      </c>
      <c r="L75" s="2">
        <v>0</v>
      </c>
      <c r="M75" s="3">
        <f t="shared" si="2"/>
        <v>0</v>
      </c>
      <c r="N75" s="6">
        <v>2</v>
      </c>
      <c r="O75" s="3">
        <v>1</v>
      </c>
      <c r="P75" s="3">
        <f t="shared" si="3"/>
        <v>4.8</v>
      </c>
      <c r="Q75" s="3">
        <f>M75+P75</f>
        <v>4.8</v>
      </c>
    </row>
    <row r="76" spans="1:17" x14ac:dyDescent="0.35">
      <c r="A76" s="3">
        <v>71</v>
      </c>
      <c r="B76" s="1" t="s">
        <v>79</v>
      </c>
      <c r="C76" s="1" t="s">
        <v>33</v>
      </c>
      <c r="D76" s="1">
        <v>72.701229670327152</v>
      </c>
      <c r="E76" s="2">
        <v>21281.951262033002</v>
      </c>
      <c r="F76" s="1">
        <v>33.277777777777779</v>
      </c>
      <c r="G76" s="2">
        <v>4276.9186160256222</v>
      </c>
      <c r="H76" s="1">
        <v>59.120370370370367</v>
      </c>
      <c r="I76" s="2">
        <v>3295.6070009313266</v>
      </c>
      <c r="J76" s="2">
        <v>28854.476878989954</v>
      </c>
      <c r="K76" s="2">
        <v>3.7745166595679365</v>
      </c>
      <c r="L76" s="2">
        <v>0.8</v>
      </c>
      <c r="M76" s="3">
        <f t="shared" si="2"/>
        <v>2.2399999999999998</v>
      </c>
      <c r="N76" s="6">
        <v>1</v>
      </c>
      <c r="O76" s="3"/>
      <c r="P76" s="3">
        <f t="shared" si="3"/>
        <v>0</v>
      </c>
      <c r="Q76" s="3">
        <f>M76+P76</f>
        <v>2.2399999999999998</v>
      </c>
    </row>
    <row r="77" spans="1:17" x14ac:dyDescent="0.35">
      <c r="A77" s="3">
        <v>72</v>
      </c>
      <c r="B77" s="1" t="s">
        <v>47</v>
      </c>
      <c r="C77" s="1" t="s">
        <v>48</v>
      </c>
      <c r="D77" s="1">
        <v>68.781154373470969</v>
      </c>
      <c r="E77" s="2">
        <v>19763.909452287</v>
      </c>
      <c r="F77" s="1">
        <v>42.102712259767287</v>
      </c>
      <c r="G77" s="2">
        <v>8153.8458465201657</v>
      </c>
      <c r="H77" s="1">
        <v>17.40822057420419</v>
      </c>
      <c r="I77" s="2">
        <v>907.60392306112499</v>
      </c>
      <c r="J77" s="2">
        <v>28825.35922186829</v>
      </c>
      <c r="K77" s="2">
        <v>2.0766770499260603</v>
      </c>
      <c r="L77" s="2">
        <v>0.8</v>
      </c>
      <c r="M77" s="3">
        <f t="shared" si="2"/>
        <v>2.2399999999999998</v>
      </c>
      <c r="N77" s="6">
        <v>1</v>
      </c>
      <c r="O77" s="3"/>
      <c r="P77" s="3">
        <f t="shared" si="3"/>
        <v>0</v>
      </c>
      <c r="Q77" s="3">
        <f>M77+P77</f>
        <v>2.2399999999999998</v>
      </c>
    </row>
    <row r="78" spans="1:17" x14ac:dyDescent="0.35">
      <c r="A78" s="3">
        <v>73</v>
      </c>
      <c r="B78" s="1" t="s">
        <v>80</v>
      </c>
      <c r="C78" s="1" t="s">
        <v>13</v>
      </c>
      <c r="D78" s="1">
        <v>60.077362143963299</v>
      </c>
      <c r="E78" s="2">
        <v>18936.895638117599</v>
      </c>
      <c r="F78" s="1">
        <v>46.182473544973547</v>
      </c>
      <c r="G78" s="2">
        <v>6911.6285499989935</v>
      </c>
      <c r="H78" s="1">
        <v>53.178571428571431</v>
      </c>
      <c r="I78" s="2">
        <v>2923.0147954459526</v>
      </c>
      <c r="J78" s="2">
        <v>28771.538983562546</v>
      </c>
      <c r="K78" s="2">
        <v>1.7402512254094717</v>
      </c>
      <c r="L78" s="2">
        <v>0.8</v>
      </c>
      <c r="M78" s="3">
        <f t="shared" si="2"/>
        <v>2.2399999999999998</v>
      </c>
      <c r="N78" s="6">
        <v>1</v>
      </c>
      <c r="O78" s="3"/>
      <c r="P78" s="3">
        <f t="shared" si="3"/>
        <v>0</v>
      </c>
      <c r="Q78" s="3">
        <f>M78+P78</f>
        <v>2.2399999999999998</v>
      </c>
    </row>
    <row r="79" spans="1:17" x14ac:dyDescent="0.35">
      <c r="A79" s="3">
        <v>74</v>
      </c>
      <c r="B79" s="1" t="s">
        <v>39</v>
      </c>
      <c r="C79" s="1" t="s">
        <v>38</v>
      </c>
      <c r="D79" s="1">
        <v>71.288016887848045</v>
      </c>
      <c r="E79" s="2">
        <v>18212.270086923301</v>
      </c>
      <c r="F79" s="1">
        <v>46.534350198412703</v>
      </c>
      <c r="G79" s="2">
        <v>7143.6182839248941</v>
      </c>
      <c r="H79" s="1">
        <v>67.399088541666657</v>
      </c>
      <c r="I79" s="2">
        <v>3397.8032556421708</v>
      </c>
      <c r="J79" s="2">
        <v>28753.691626490367</v>
      </c>
      <c r="K79" s="2">
        <v>1.2753389324565552</v>
      </c>
      <c r="L79" s="2">
        <v>0</v>
      </c>
      <c r="M79" s="3">
        <f t="shared" si="2"/>
        <v>0</v>
      </c>
      <c r="N79" s="6">
        <v>2</v>
      </c>
      <c r="O79" s="3">
        <v>1</v>
      </c>
      <c r="P79" s="3">
        <f t="shared" si="3"/>
        <v>4.8</v>
      </c>
      <c r="Q79" s="3">
        <f>M79+P79</f>
        <v>4.8</v>
      </c>
    </row>
    <row r="80" spans="1:17" x14ac:dyDescent="0.35">
      <c r="A80" s="3">
        <v>75</v>
      </c>
      <c r="B80" s="1" t="s">
        <v>67</v>
      </c>
      <c r="C80" s="1" t="s">
        <v>68</v>
      </c>
      <c r="D80" s="1">
        <v>68.652519834472429</v>
      </c>
      <c r="E80" s="2">
        <v>16130.269793519999</v>
      </c>
      <c r="F80" s="1">
        <v>59.361148553759698</v>
      </c>
      <c r="G80" s="2">
        <v>10912.855926135975</v>
      </c>
      <c r="H80" s="1">
        <v>28.085225620939909</v>
      </c>
      <c r="I80" s="2">
        <v>1421.915462892784</v>
      </c>
      <c r="J80" s="2">
        <v>28465.041182548761</v>
      </c>
      <c r="K80" s="2"/>
      <c r="L80" s="2">
        <v>0</v>
      </c>
      <c r="M80" s="3">
        <f t="shared" si="2"/>
        <v>0</v>
      </c>
      <c r="N80" s="6">
        <v>1</v>
      </c>
      <c r="O80" s="3">
        <v>1</v>
      </c>
      <c r="P80" s="3">
        <f t="shared" si="3"/>
        <v>4.8</v>
      </c>
      <c r="Q80" s="3">
        <f>M80+P80</f>
        <v>4.8</v>
      </c>
    </row>
    <row r="81" spans="1:19" x14ac:dyDescent="0.35">
      <c r="A81" s="3">
        <v>76</v>
      </c>
      <c r="B81" s="1" t="s">
        <v>49</v>
      </c>
      <c r="C81" s="1" t="s">
        <v>50</v>
      </c>
      <c r="D81" s="1">
        <v>63.480044571291572</v>
      </c>
      <c r="E81" s="2">
        <v>19828.120646318403</v>
      </c>
      <c r="F81" s="1">
        <v>38.586055458768868</v>
      </c>
      <c r="G81" s="2">
        <v>7398.6625480908842</v>
      </c>
      <c r="H81" s="1">
        <v>21.581232255774939</v>
      </c>
      <c r="I81" s="2">
        <v>1150.1243801099924</v>
      </c>
      <c r="J81" s="2">
        <v>28376.907574519279</v>
      </c>
      <c r="K81" s="2"/>
      <c r="L81" s="2">
        <v>0</v>
      </c>
      <c r="M81" s="3">
        <f t="shared" si="2"/>
        <v>0</v>
      </c>
      <c r="N81" s="6">
        <v>2</v>
      </c>
      <c r="O81" s="3">
        <v>1</v>
      </c>
      <c r="P81" s="3">
        <f t="shared" si="3"/>
        <v>4.8</v>
      </c>
      <c r="Q81" s="3">
        <f>M81+P81</f>
        <v>4.8</v>
      </c>
    </row>
    <row r="82" spans="1:19" x14ac:dyDescent="0.35">
      <c r="A82" s="3"/>
      <c r="B82" s="1" t="s">
        <v>96</v>
      </c>
      <c r="C82" s="1"/>
      <c r="D82" s="3"/>
      <c r="E82" s="7">
        <f>SUM(E6:E81)</f>
        <v>2465015.8048017337</v>
      </c>
      <c r="F82" s="7"/>
      <c r="G82" s="7">
        <f>SUM(G6:G81)</f>
        <v>1222221.4108774113</v>
      </c>
      <c r="H82" s="7"/>
      <c r="I82" s="7">
        <f t="shared" ref="I82:Q82" si="4">SUM(I6:I81)</f>
        <v>260421.54788196206</v>
      </c>
      <c r="J82" s="7">
        <f t="shared" si="4"/>
        <v>3947658.7635611058</v>
      </c>
      <c r="K82" s="2">
        <f t="shared" si="4"/>
        <v>292.47065919695535</v>
      </c>
      <c r="L82" s="2">
        <v>74.39999999999992</v>
      </c>
      <c r="M82" s="2">
        <f>SUM(M6:M81)</f>
        <v>208.32000000000025</v>
      </c>
      <c r="N82" s="2">
        <f t="shared" si="4"/>
        <v>168</v>
      </c>
      <c r="O82" s="2">
        <f t="shared" si="4"/>
        <v>35</v>
      </c>
      <c r="P82" s="2">
        <f t="shared" si="4"/>
        <v>168.00000000000006</v>
      </c>
      <c r="Q82" s="2">
        <f t="shared" si="4"/>
        <v>376.32000000000056</v>
      </c>
      <c r="R82" s="9"/>
      <c r="S82" s="9"/>
    </row>
    <row r="83" spans="1:19" x14ac:dyDescent="0.35">
      <c r="O83" s="16"/>
    </row>
  </sheetData>
  <sortState xmlns:xlrd2="http://schemas.microsoft.com/office/spreadsheetml/2017/richdata2" ref="B6:N81">
    <sortCondition descending="1" ref="J6:J81"/>
  </sortState>
  <mergeCells count="2">
    <mergeCell ref="A2:Q2"/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2023-05-11T08:19:17Z</cp:lastPrinted>
  <dcterms:created xsi:type="dcterms:W3CDTF">2023-05-09T08:40:34Z</dcterms:created>
  <dcterms:modified xsi:type="dcterms:W3CDTF">2023-05-20T11:36:48Z</dcterms:modified>
</cp:coreProperties>
</file>