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lake\sdp 202324\"/>
    </mc:Choice>
  </mc:AlternateContent>
  <xr:revisionPtr revIDLastSave="0" documentId="13_ncr:1_{4DBF2A54-F2F6-4DF1-B0D4-3C411A1BB7D5}" xr6:coauthVersionLast="47" xr6:coauthVersionMax="47" xr10:uidLastSave="{00000000-0000-0000-0000-000000000000}"/>
  <bookViews>
    <workbookView xWindow="-110" yWindow="-110" windowWidth="19420" windowHeight="10560" xr2:uid="{3F0781A2-12A5-4C89-A07E-3CFAD34ABB6E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4" i="2"/>
  <c r="H105" i="2" l="1"/>
  <c r="G105" i="2"/>
  <c r="F105" i="2"/>
  <c r="Q5" i="2" l="1"/>
  <c r="Q13" i="2"/>
  <c r="Q21" i="2"/>
  <c r="Q37" i="2"/>
  <c r="Q41" i="2"/>
  <c r="Q57" i="2"/>
  <c r="Q65" i="2"/>
  <c r="Q69" i="2"/>
  <c r="Q77" i="2"/>
  <c r="Q81" i="2"/>
  <c r="Q85" i="2"/>
  <c r="Q89" i="2"/>
  <c r="Q97" i="2"/>
  <c r="Q101" i="2"/>
  <c r="Q58" i="2"/>
  <c r="Q102" i="2"/>
  <c r="Q86" i="2"/>
  <c r="Q70" i="2"/>
  <c r="Q54" i="2"/>
  <c r="Q90" i="2"/>
  <c r="Q98" i="2"/>
  <c r="Q82" i="2"/>
  <c r="Q66" i="2"/>
  <c r="Q50" i="2"/>
  <c r="Q34" i="2"/>
  <c r="Q74" i="2"/>
  <c r="Q42" i="2"/>
  <c r="Q94" i="2"/>
  <c r="Q78" i="2"/>
  <c r="Q62" i="2"/>
  <c r="Q46" i="2"/>
  <c r="Q30" i="2"/>
  <c r="Q93" i="2" l="1"/>
  <c r="Q61" i="2"/>
  <c r="Q73" i="2"/>
  <c r="Q25" i="2"/>
  <c r="Q9" i="2"/>
  <c r="Q96" i="2"/>
  <c r="Q80" i="2"/>
  <c r="Q64" i="2"/>
  <c r="Q48" i="2"/>
  <c r="Q32" i="2"/>
  <c r="Q16" i="2"/>
  <c r="Q99" i="2"/>
  <c r="Q83" i="2"/>
  <c r="Q67" i="2"/>
  <c r="Q51" i="2"/>
  <c r="Q35" i="2"/>
  <c r="Q19" i="2"/>
  <c r="Q6" i="2"/>
  <c r="Q14" i="2"/>
  <c r="Q18" i="2"/>
  <c r="Q95" i="2"/>
  <c r="Q31" i="2"/>
  <c r="Q15" i="2"/>
  <c r="Q22" i="2"/>
  <c r="Q53" i="2"/>
  <c r="Q92" i="2"/>
  <c r="Q76" i="2"/>
  <c r="Q60" i="2"/>
  <c r="Q44" i="2"/>
  <c r="Q28" i="2"/>
  <c r="Q12" i="2"/>
  <c r="Q79" i="2"/>
  <c r="Q63" i="2"/>
  <c r="Q47" i="2"/>
  <c r="Q26" i="2"/>
  <c r="Q38" i="2"/>
  <c r="Q10" i="2"/>
  <c r="Q49" i="2"/>
  <c r="Q33" i="2"/>
  <c r="Q17" i="2"/>
  <c r="Q104" i="2"/>
  <c r="Q88" i="2"/>
  <c r="Q72" i="2"/>
  <c r="Q56" i="2"/>
  <c r="Q40" i="2"/>
  <c r="Q24" i="2"/>
  <c r="Q8" i="2"/>
  <c r="Q91" i="2"/>
  <c r="Q75" i="2"/>
  <c r="Q59" i="2"/>
  <c r="Q43" i="2"/>
  <c r="Q27" i="2"/>
  <c r="Q11" i="2"/>
  <c r="Q45" i="2"/>
  <c r="Q29" i="2"/>
  <c r="Q100" i="2"/>
  <c r="Q84" i="2"/>
  <c r="Q68" i="2"/>
  <c r="Q52" i="2"/>
  <c r="Q36" i="2"/>
  <c r="Q20" i="2"/>
  <c r="Q103" i="2"/>
  <c r="Q87" i="2"/>
  <c r="Q71" i="2"/>
  <c r="Q55" i="2"/>
  <c r="Q39" i="2"/>
  <c r="Q23" i="2"/>
  <c r="Q7" i="2"/>
  <c r="Q4" i="2" l="1"/>
  <c r="Q105" i="2" s="1"/>
</calcChain>
</file>

<file path=xl/sharedStrings.xml><?xml version="1.0" encoding="utf-8"?>
<sst xmlns="http://schemas.openxmlformats.org/spreadsheetml/2006/main" count="221" uniqueCount="134">
  <si>
    <t>Sl no</t>
  </si>
  <si>
    <t>District</t>
  </si>
  <si>
    <t>Taluka</t>
  </si>
  <si>
    <t>HDI</t>
  </si>
  <si>
    <t>Bagalkot</t>
  </si>
  <si>
    <t>Badami</t>
  </si>
  <si>
    <t>Jamakhandi</t>
  </si>
  <si>
    <t>RABAKAVI BANAHATTI</t>
  </si>
  <si>
    <t>Belagavi</t>
  </si>
  <si>
    <t>Athani</t>
  </si>
  <si>
    <t>Bailhongal</t>
  </si>
  <si>
    <t>Chikkodi</t>
  </si>
  <si>
    <t>Gokak</t>
  </si>
  <si>
    <t>Hukkeri</t>
  </si>
  <si>
    <t>Khanapur</t>
  </si>
  <si>
    <t>Kitthuru</t>
  </si>
  <si>
    <t>Nippani</t>
  </si>
  <si>
    <t>Raibag</t>
  </si>
  <si>
    <t>Ramadurg</t>
  </si>
  <si>
    <t>Savadatti</t>
  </si>
  <si>
    <t>Bidar</t>
  </si>
  <si>
    <t>Aurad</t>
  </si>
  <si>
    <t>Basavakalyan</t>
  </si>
  <si>
    <t>Bhalki</t>
  </si>
  <si>
    <t>Chamarajanagara</t>
  </si>
  <si>
    <t>Gundlupet</t>
  </si>
  <si>
    <t>Kollegala(Hanur</t>
  </si>
  <si>
    <t>Chikkaballapura</t>
  </si>
  <si>
    <t>Bagepalli</t>
  </si>
  <si>
    <t>Chinthamani</t>
  </si>
  <si>
    <t>Chikkamagaluru</t>
  </si>
  <si>
    <t>Kadur</t>
  </si>
  <si>
    <t>KOPPA</t>
  </si>
  <si>
    <t>Chitradurga</t>
  </si>
  <si>
    <t>Challakere</t>
  </si>
  <si>
    <t>chitradurga</t>
  </si>
  <si>
    <t>hiriyur</t>
  </si>
  <si>
    <t>holalkere</t>
  </si>
  <si>
    <t>hosadurga</t>
  </si>
  <si>
    <t>Davanagere</t>
  </si>
  <si>
    <t>Channagiri</t>
  </si>
  <si>
    <t>Jagaluru</t>
  </si>
  <si>
    <t>Dharwad</t>
  </si>
  <si>
    <t>Hubli</t>
  </si>
  <si>
    <t>Kalgatgi</t>
  </si>
  <si>
    <t>Kundgol</t>
  </si>
  <si>
    <t>Gadag</t>
  </si>
  <si>
    <t>Gajendragad</t>
  </si>
  <si>
    <t>Mundargi</t>
  </si>
  <si>
    <t>Rona</t>
  </si>
  <si>
    <t>Hassan</t>
  </si>
  <si>
    <t>Arkalgud</t>
  </si>
  <si>
    <t>Arsikere</t>
  </si>
  <si>
    <t>Channarayapatna</t>
  </si>
  <si>
    <t>Haveri</t>
  </si>
  <si>
    <t>Hangal</t>
  </si>
  <si>
    <t>Shiggaon</t>
  </si>
  <si>
    <t>Kalburgi</t>
  </si>
  <si>
    <t>Aland</t>
  </si>
  <si>
    <t>Chincholi</t>
  </si>
  <si>
    <t>Chittapur</t>
  </si>
  <si>
    <t>Gulbarga</t>
  </si>
  <si>
    <t>Jevargi</t>
  </si>
  <si>
    <t>Kalagi</t>
  </si>
  <si>
    <t>Kamalapura</t>
  </si>
  <si>
    <t>Sedam</t>
  </si>
  <si>
    <t>Yadrami</t>
  </si>
  <si>
    <t>Kolara</t>
  </si>
  <si>
    <t>Kolar</t>
  </si>
  <si>
    <t>Mulabagilu</t>
  </si>
  <si>
    <t>Koppal</t>
  </si>
  <si>
    <t>Kushtagi</t>
  </si>
  <si>
    <t>yelburga</t>
  </si>
  <si>
    <t>Mandya</t>
  </si>
  <si>
    <t>Krishnarajpet</t>
  </si>
  <si>
    <t>Maddur</t>
  </si>
  <si>
    <t>Malavalli</t>
  </si>
  <si>
    <t>Nagamangala</t>
  </si>
  <si>
    <t>Pandavpura</t>
  </si>
  <si>
    <t>Srirangapatna</t>
  </si>
  <si>
    <t>Mysuru</t>
  </si>
  <si>
    <t>Heggadadevanakote</t>
  </si>
  <si>
    <t>Hunsur</t>
  </si>
  <si>
    <t>K.R.Nagar</t>
  </si>
  <si>
    <t>Nanjangud</t>
  </si>
  <si>
    <t>Piriyapatna</t>
  </si>
  <si>
    <t>T.Narasipura</t>
  </si>
  <si>
    <t>Raichur</t>
  </si>
  <si>
    <t>Devdurga</t>
  </si>
  <si>
    <t>Lingasugur</t>
  </si>
  <si>
    <t>Manvi</t>
  </si>
  <si>
    <t>Maski</t>
  </si>
  <si>
    <t>Sindhanur</t>
  </si>
  <si>
    <t>Sirivara</t>
  </si>
  <si>
    <t>Ramanagara</t>
  </si>
  <si>
    <t>Channapatna</t>
  </si>
  <si>
    <t>Kanakpura</t>
  </si>
  <si>
    <t>Shivamogga</t>
  </si>
  <si>
    <t>Soraba</t>
  </si>
  <si>
    <t>Tumakuru</t>
  </si>
  <si>
    <t>Kunigal</t>
  </si>
  <si>
    <t>Pavagada</t>
  </si>
  <si>
    <t>Sira</t>
  </si>
  <si>
    <t>Tumkur</t>
  </si>
  <si>
    <t>Vijayanagara</t>
  </si>
  <si>
    <t>Hadagali</t>
  </si>
  <si>
    <t>Harapanahalli</t>
  </si>
  <si>
    <t>Vijayapura</t>
  </si>
  <si>
    <t>Basavan Bagewadi</t>
  </si>
  <si>
    <t>Bijapur</t>
  </si>
  <si>
    <t>Chadachana</t>
  </si>
  <si>
    <t>Indi</t>
  </si>
  <si>
    <t>Muddebihal</t>
  </si>
  <si>
    <t>Sindagi</t>
  </si>
  <si>
    <t>Talikote</t>
  </si>
  <si>
    <t>Yadgir</t>
  </si>
  <si>
    <t>Hunisigi</t>
  </si>
  <si>
    <t>Shahapur</t>
  </si>
  <si>
    <t>Shorapur</t>
  </si>
  <si>
    <t>MPI</t>
  </si>
  <si>
    <t>Total</t>
  </si>
  <si>
    <t>Urban Houseless</t>
  </si>
  <si>
    <t>Rural Houseless</t>
  </si>
  <si>
    <t>Total Houseless Households</t>
  </si>
  <si>
    <t>Minimum houses required in Urban</t>
  </si>
  <si>
    <t>Minimum houses required in Rural</t>
  </si>
  <si>
    <t>Total Minimum houses required</t>
  </si>
  <si>
    <t>SDP proposed Total Crore (Urban @ Rs 3.5 lakhs)</t>
  </si>
  <si>
    <t>SDP proposed Rural Total Crore (Urban @ Rs 3.5 lakhs)</t>
  </si>
  <si>
    <t>Total Rural Houses (SDP Proposed)</t>
  </si>
  <si>
    <t>Total Urban Houses (SDP Proposed)</t>
  </si>
  <si>
    <t xml:space="preserve">SDP proposed Total Crore </t>
  </si>
  <si>
    <t>Total houses proposed in SDP</t>
  </si>
  <si>
    <t>Houseless households - 101 Aspirational Talukas (state average = 9404 houseless households)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</si>
</sst>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wrapText="1"/>
    </xf>
    <xf numFmtId="3" fontId="0" fillId="0" borderId="1" xfId="0" applyNumberFormat="1" applyBorder="1"/>
    <xf numFmtId="0" fontId="5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C570-2461-4519-BD19-7BFB208F6352}">
  <dimension ref="A1:Q105"/>
  <sheetViews>
    <sheetView tabSelected="1" topLeftCell="A84" workbookViewId="0">
      <selection activeCell="O103" sqref="O103"/>
    </sheetView>
  </sheetViews>
  <sheetFormatPr defaultRowHeight="14.5" x14ac:dyDescent="0.35"/>
  <cols>
    <col min="1" max="1" width="4.54296875" customWidth="1"/>
    <col min="2" max="2" width="14.26953125" customWidth="1"/>
    <col min="3" max="3" width="21.453125" customWidth="1"/>
    <col min="12" max="12" width="8.7265625" style="3"/>
    <col min="13" max="13" width="8.7265625" style="10"/>
    <col min="14" max="14" width="8.7265625" style="3"/>
    <col min="15" max="15" width="8.7265625" style="10"/>
    <col min="16" max="16" width="8.7265625" style="3"/>
  </cols>
  <sheetData>
    <row r="1" spans="1:17" ht="18.5" x14ac:dyDescent="0.35">
      <c r="A1" s="16" t="s">
        <v>133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1:17" ht="104" x14ac:dyDescent="0.35">
      <c r="A3" s="1" t="s">
        <v>0</v>
      </c>
      <c r="B3" s="1" t="s">
        <v>1</v>
      </c>
      <c r="C3" s="1" t="s">
        <v>2</v>
      </c>
      <c r="D3" s="7" t="s">
        <v>119</v>
      </c>
      <c r="E3" s="8" t="s">
        <v>3</v>
      </c>
      <c r="F3" s="4" t="s">
        <v>123</v>
      </c>
      <c r="G3" s="11" t="s">
        <v>121</v>
      </c>
      <c r="H3" s="11" t="s">
        <v>122</v>
      </c>
      <c r="I3" s="20" t="s">
        <v>124</v>
      </c>
      <c r="J3" s="20" t="s">
        <v>125</v>
      </c>
      <c r="K3" s="20" t="s">
        <v>126</v>
      </c>
      <c r="L3" s="12" t="s">
        <v>127</v>
      </c>
      <c r="M3" s="11" t="s">
        <v>130</v>
      </c>
      <c r="N3" s="12" t="s">
        <v>128</v>
      </c>
      <c r="O3" s="11" t="s">
        <v>129</v>
      </c>
      <c r="P3" s="12" t="s">
        <v>131</v>
      </c>
      <c r="Q3" s="20" t="s">
        <v>132</v>
      </c>
    </row>
    <row r="4" spans="1:17" x14ac:dyDescent="0.35">
      <c r="A4" s="2">
        <v>1</v>
      </c>
      <c r="B4" s="2" t="s">
        <v>73</v>
      </c>
      <c r="C4" s="2" t="s">
        <v>74</v>
      </c>
      <c r="D4" s="5">
        <v>3.3506867531303802E-2</v>
      </c>
      <c r="E4" s="5">
        <v>0.65074201684951516</v>
      </c>
      <c r="F4" s="6">
        <v>31102</v>
      </c>
      <c r="G4" s="13">
        <v>5311.1305621040128</v>
      </c>
      <c r="H4" s="13">
        <v>25790.869437895988</v>
      </c>
      <c r="I4" s="19">
        <v>2761.7878922940868</v>
      </c>
      <c r="J4" s="19">
        <v>13411.252107705914</v>
      </c>
      <c r="K4" s="19">
        <v>16173.04</v>
      </c>
      <c r="L4" s="17">
        <v>1.6551985294706897</v>
      </c>
      <c r="M4" s="13">
        <v>47.291386556305419</v>
      </c>
      <c r="N4" s="14">
        <v>8.9921446715357281</v>
      </c>
      <c r="O4" s="19">
        <v>599.47631143571516</v>
      </c>
      <c r="P4" s="18">
        <f>L4+N4</f>
        <v>10.647343201006418</v>
      </c>
      <c r="Q4" s="19">
        <f>O4+M4</f>
        <v>646.76769799202054</v>
      </c>
    </row>
    <row r="5" spans="1:17" x14ac:dyDescent="0.35">
      <c r="A5" s="2">
        <v>2</v>
      </c>
      <c r="B5" s="2" t="s">
        <v>73</v>
      </c>
      <c r="C5" s="2" t="s">
        <v>73</v>
      </c>
      <c r="D5" s="5">
        <v>4.5199346423033908E-2</v>
      </c>
      <c r="E5" s="5">
        <v>0.71537311979909668</v>
      </c>
      <c r="F5" s="9">
        <v>29087</v>
      </c>
      <c r="G5" s="13">
        <v>4967.0392469911712</v>
      </c>
      <c r="H5" s="13">
        <v>24119.960753008829</v>
      </c>
      <c r="I5" s="19">
        <v>2582.8604084354092</v>
      </c>
      <c r="J5" s="19">
        <v>12542.379591564591</v>
      </c>
      <c r="K5" s="19">
        <v>15125.240000000002</v>
      </c>
      <c r="L5" s="17">
        <v>1.5479634630156887</v>
      </c>
      <c r="M5" s="13">
        <v>44.227527514733957</v>
      </c>
      <c r="N5" s="14">
        <v>8.4095721195087023</v>
      </c>
      <c r="O5" s="19">
        <v>560.63814130058017</v>
      </c>
      <c r="P5" s="18">
        <f t="shared" ref="P5:P68" si="0">L5+N5</f>
        <v>9.9575355825243914</v>
      </c>
      <c r="Q5" s="19">
        <f t="shared" ref="Q5:Q68" si="1">O5+M5</f>
        <v>604.86566881531417</v>
      </c>
    </row>
    <row r="6" spans="1:17" x14ac:dyDescent="0.35">
      <c r="A6" s="2">
        <v>3</v>
      </c>
      <c r="B6" s="2" t="s">
        <v>8</v>
      </c>
      <c r="C6" s="2" t="s">
        <v>8</v>
      </c>
      <c r="D6" s="5">
        <v>8.5574608653529782E-2</v>
      </c>
      <c r="E6" s="5">
        <v>0.68555588824583713</v>
      </c>
      <c r="F6" s="6">
        <v>28648</v>
      </c>
      <c r="G6" s="13">
        <v>7259.5764343956607</v>
      </c>
      <c r="H6" s="13">
        <v>21388.423565604338</v>
      </c>
      <c r="I6" s="19">
        <v>3774.9797458857438</v>
      </c>
      <c r="J6" s="19">
        <v>11121.980254114256</v>
      </c>
      <c r="K6" s="19">
        <v>14896.96</v>
      </c>
      <c r="L6" s="17">
        <v>2.2624260688540851</v>
      </c>
      <c r="M6" s="13">
        <v>64.640744824402432</v>
      </c>
      <c r="N6" s="14">
        <v>7.4572049407299197</v>
      </c>
      <c r="O6" s="19">
        <v>497.14699604866126</v>
      </c>
      <c r="P6" s="18">
        <f t="shared" si="0"/>
        <v>9.7196310095840044</v>
      </c>
      <c r="Q6" s="19">
        <f t="shared" si="1"/>
        <v>561.78774087306374</v>
      </c>
    </row>
    <row r="7" spans="1:17" x14ac:dyDescent="0.35">
      <c r="A7" s="2">
        <v>4</v>
      </c>
      <c r="B7" s="2" t="s">
        <v>8</v>
      </c>
      <c r="C7" s="2" t="s">
        <v>17</v>
      </c>
      <c r="D7" s="5">
        <v>1.359394588669992E-2</v>
      </c>
      <c r="E7" s="5">
        <v>0.66068361285634836</v>
      </c>
      <c r="F7" s="6">
        <v>27539</v>
      </c>
      <c r="G7" s="13">
        <v>6978.5491282749963</v>
      </c>
      <c r="H7" s="13">
        <v>20560.450871725003</v>
      </c>
      <c r="I7" s="19">
        <v>3628.845546702998</v>
      </c>
      <c r="J7" s="19">
        <v>10691.434453297003</v>
      </c>
      <c r="K7" s="19">
        <v>14320.28</v>
      </c>
      <c r="L7" s="17">
        <v>2.1748447190090983</v>
      </c>
      <c r="M7" s="13">
        <v>62.1384205431171</v>
      </c>
      <c r="N7" s="14">
        <v>7.168527187334587</v>
      </c>
      <c r="O7" s="19">
        <v>477.90181248897244</v>
      </c>
      <c r="P7" s="18">
        <f t="shared" si="0"/>
        <v>9.3433719063436858</v>
      </c>
      <c r="Q7" s="19">
        <f t="shared" si="1"/>
        <v>540.04023303208953</v>
      </c>
    </row>
    <row r="8" spans="1:17" x14ac:dyDescent="0.35">
      <c r="A8" s="2">
        <v>5</v>
      </c>
      <c r="B8" s="2" t="s">
        <v>107</v>
      </c>
      <c r="C8" s="2" t="s">
        <v>113</v>
      </c>
      <c r="D8" s="5">
        <v>5.5099476163251587E-2</v>
      </c>
      <c r="E8" s="5">
        <v>0.5507478936773853</v>
      </c>
      <c r="F8" s="6">
        <v>27148</v>
      </c>
      <c r="G8" s="13">
        <v>6258.9008028636899</v>
      </c>
      <c r="H8" s="13">
        <v>20889.099197136311</v>
      </c>
      <c r="I8" s="19">
        <v>3254.6284174891189</v>
      </c>
      <c r="J8" s="19">
        <v>10862.331582510882</v>
      </c>
      <c r="K8" s="19">
        <v>14116.960000000001</v>
      </c>
      <c r="L8" s="17">
        <v>1.9505683928995481</v>
      </c>
      <c r="M8" s="13">
        <v>55.730525511415664</v>
      </c>
      <c r="N8" s="14">
        <v>7.2831124398896678</v>
      </c>
      <c r="O8" s="19">
        <v>485.54082932597788</v>
      </c>
      <c r="P8" s="18">
        <f t="shared" si="0"/>
        <v>9.233680832789215</v>
      </c>
      <c r="Q8" s="19">
        <f t="shared" si="1"/>
        <v>541.27135483739357</v>
      </c>
    </row>
    <row r="9" spans="1:17" x14ac:dyDescent="0.35">
      <c r="A9" s="2">
        <v>6</v>
      </c>
      <c r="B9" s="2" t="s">
        <v>87</v>
      </c>
      <c r="C9" s="2" t="s">
        <v>87</v>
      </c>
      <c r="D9" s="5">
        <v>4.7640841634539457E-3</v>
      </c>
      <c r="E9" s="5">
        <v>0.58460649386919339</v>
      </c>
      <c r="F9" s="6">
        <v>23587</v>
      </c>
      <c r="G9" s="13">
        <v>5996.3533387390789</v>
      </c>
      <c r="H9" s="13">
        <v>17590.646661260922</v>
      </c>
      <c r="I9" s="19">
        <v>3118.1037361443214</v>
      </c>
      <c r="J9" s="19">
        <v>9147.1362638556802</v>
      </c>
      <c r="K9" s="19">
        <v>12265.240000000002</v>
      </c>
      <c r="L9" s="17">
        <v>1.8687462325414417</v>
      </c>
      <c r="M9" s="13">
        <v>53.392749501184042</v>
      </c>
      <c r="N9" s="14">
        <v>6.1330867509067275</v>
      </c>
      <c r="O9" s="19">
        <v>408.8724500604485</v>
      </c>
      <c r="P9" s="18">
        <f t="shared" si="0"/>
        <v>8.0018329834481694</v>
      </c>
      <c r="Q9" s="19">
        <f t="shared" si="1"/>
        <v>462.26519956163253</v>
      </c>
    </row>
    <row r="10" spans="1:17" x14ac:dyDescent="0.35">
      <c r="A10" s="2">
        <v>7</v>
      </c>
      <c r="B10" s="2" t="s">
        <v>8</v>
      </c>
      <c r="C10" s="2" t="s">
        <v>9</v>
      </c>
      <c r="D10" s="5">
        <v>6.7419540172765066E-2</v>
      </c>
      <c r="E10" s="5">
        <v>0.62235387278476262</v>
      </c>
      <c r="F10" s="6">
        <v>23201</v>
      </c>
      <c r="G10" s="13">
        <v>5879.2736963981333</v>
      </c>
      <c r="H10" s="13">
        <v>17321.726303601867</v>
      </c>
      <c r="I10" s="19">
        <v>3057.2223221270297</v>
      </c>
      <c r="J10" s="19">
        <v>9007.2976778729717</v>
      </c>
      <c r="K10" s="19">
        <v>12064.52</v>
      </c>
      <c r="L10" s="17">
        <v>1.8322586995072476</v>
      </c>
      <c r="M10" s="13">
        <v>52.350248557349936</v>
      </c>
      <c r="N10" s="14">
        <v>6.0393260203111865</v>
      </c>
      <c r="O10" s="19">
        <v>402.62173468741241</v>
      </c>
      <c r="P10" s="18">
        <f t="shared" si="0"/>
        <v>7.8715847198184346</v>
      </c>
      <c r="Q10" s="19">
        <f t="shared" si="1"/>
        <v>454.97198324476233</v>
      </c>
    </row>
    <row r="11" spans="1:17" x14ac:dyDescent="0.35">
      <c r="A11" s="2">
        <v>8</v>
      </c>
      <c r="B11" s="2" t="s">
        <v>87</v>
      </c>
      <c r="C11" s="2" t="s">
        <v>88</v>
      </c>
      <c r="D11" s="5">
        <v>1.799465838721002E-3</v>
      </c>
      <c r="E11" s="5">
        <v>0.45467591316270423</v>
      </c>
      <c r="F11" s="6">
        <v>22485</v>
      </c>
      <c r="G11" s="13">
        <v>5716.1998058908803</v>
      </c>
      <c r="H11" s="13">
        <v>16768.800194109121</v>
      </c>
      <c r="I11" s="19">
        <v>2972.423899063258</v>
      </c>
      <c r="J11" s="19">
        <v>8719.7761009367423</v>
      </c>
      <c r="K11" s="19">
        <v>11692.2</v>
      </c>
      <c r="L11" s="17">
        <v>1.7814371916180234</v>
      </c>
      <c r="M11" s="13">
        <v>50.898205474800669</v>
      </c>
      <c r="N11" s="14">
        <v>5.8465449440004145</v>
      </c>
      <c r="O11" s="19">
        <v>389.76966293336096</v>
      </c>
      <c r="P11" s="18">
        <f t="shared" si="0"/>
        <v>7.6279821356184376</v>
      </c>
      <c r="Q11" s="19">
        <f t="shared" si="1"/>
        <v>440.66786840816161</v>
      </c>
    </row>
    <row r="12" spans="1:17" x14ac:dyDescent="0.35">
      <c r="A12" s="2">
        <v>9</v>
      </c>
      <c r="B12" s="2" t="s">
        <v>57</v>
      </c>
      <c r="C12" s="2" t="s">
        <v>58</v>
      </c>
      <c r="D12" s="5">
        <v>4.8215503741286553E-2</v>
      </c>
      <c r="E12" s="5">
        <v>0.54223749592028103</v>
      </c>
      <c r="F12" s="6">
        <v>22306</v>
      </c>
      <c r="G12" s="13">
        <v>7262.4446800601327</v>
      </c>
      <c r="H12" s="13">
        <v>15043.555319939866</v>
      </c>
      <c r="I12" s="19">
        <v>3776.4712336312691</v>
      </c>
      <c r="J12" s="19">
        <v>7822.6487663687303</v>
      </c>
      <c r="K12" s="19">
        <v>11599.119999999999</v>
      </c>
      <c r="L12" s="17">
        <v>2.2633199493472271</v>
      </c>
      <c r="M12" s="13">
        <v>64.666284267063631</v>
      </c>
      <c r="N12" s="14">
        <v>5.2450277466173629</v>
      </c>
      <c r="O12" s="19">
        <v>349.66851644115752</v>
      </c>
      <c r="P12" s="18">
        <f t="shared" si="0"/>
        <v>7.5083476959645896</v>
      </c>
      <c r="Q12" s="19">
        <f t="shared" si="1"/>
        <v>414.33480070822117</v>
      </c>
    </row>
    <row r="13" spans="1:17" x14ac:dyDescent="0.35">
      <c r="A13" s="2">
        <v>10</v>
      </c>
      <c r="B13" s="2" t="s">
        <v>8</v>
      </c>
      <c r="C13" s="2" t="s">
        <v>19</v>
      </c>
      <c r="D13" s="5">
        <v>5.1853726303375928E-4</v>
      </c>
      <c r="E13" s="5">
        <v>0.62838950940883853</v>
      </c>
      <c r="F13" s="6">
        <v>22187</v>
      </c>
      <c r="G13" s="13">
        <v>5622.3199647422689</v>
      </c>
      <c r="H13" s="13">
        <v>16564.68003525773</v>
      </c>
      <c r="I13" s="19">
        <v>2923.6063816659798</v>
      </c>
      <c r="J13" s="19">
        <v>8613.6336183340209</v>
      </c>
      <c r="K13" s="19">
        <v>11537.240000000002</v>
      </c>
      <c r="L13" s="17">
        <v>1.7521798097481704</v>
      </c>
      <c r="M13" s="13">
        <v>50.062280278519161</v>
      </c>
      <c r="N13" s="14">
        <v>5.7753771998036409</v>
      </c>
      <c r="O13" s="19">
        <v>385.02514665357603</v>
      </c>
      <c r="P13" s="18">
        <f t="shared" si="0"/>
        <v>7.5275570095518116</v>
      </c>
      <c r="Q13" s="19">
        <f t="shared" si="1"/>
        <v>435.08742693209518</v>
      </c>
    </row>
    <row r="14" spans="1:17" x14ac:dyDescent="0.35">
      <c r="A14" s="2">
        <v>11</v>
      </c>
      <c r="B14" s="2" t="s">
        <v>104</v>
      </c>
      <c r="C14" s="2" t="s">
        <v>106</v>
      </c>
      <c r="D14" s="5">
        <v>1.9011464708811321E-2</v>
      </c>
      <c r="E14" s="5">
        <v>0.59757874778804487</v>
      </c>
      <c r="F14" s="6">
        <v>21041</v>
      </c>
      <c r="G14" s="13">
        <v>7585.5154456543241</v>
      </c>
      <c r="H14" s="13">
        <v>13455.484554345676</v>
      </c>
      <c r="I14" s="19">
        <v>3944.4680317402485</v>
      </c>
      <c r="J14" s="19">
        <v>6996.8519682597516</v>
      </c>
      <c r="K14" s="19">
        <v>10941.32</v>
      </c>
      <c r="L14" s="17">
        <v>2.3640040221399388</v>
      </c>
      <c r="M14" s="13">
        <v>67.542972061141114</v>
      </c>
      <c r="N14" s="14">
        <v>4.6913371427683588</v>
      </c>
      <c r="O14" s="19">
        <v>312.75580951789055</v>
      </c>
      <c r="P14" s="18">
        <f t="shared" si="0"/>
        <v>7.0553411649082971</v>
      </c>
      <c r="Q14" s="19">
        <f t="shared" si="1"/>
        <v>380.2987815790317</v>
      </c>
    </row>
    <row r="15" spans="1:17" x14ac:dyDescent="0.35">
      <c r="A15" s="2">
        <v>12</v>
      </c>
      <c r="B15" s="2" t="s">
        <v>57</v>
      </c>
      <c r="C15" s="2" t="s">
        <v>59</v>
      </c>
      <c r="D15" s="5">
        <v>1.292381400364008E-2</v>
      </c>
      <c r="E15" s="5">
        <v>0.5259785390641748</v>
      </c>
      <c r="F15" s="6">
        <v>20494</v>
      </c>
      <c r="G15" s="13">
        <v>6672.4890734848186</v>
      </c>
      <c r="H15" s="13">
        <v>13821.510926515179</v>
      </c>
      <c r="I15" s="19">
        <v>3469.6943182121058</v>
      </c>
      <c r="J15" s="19">
        <v>7187.1856817878934</v>
      </c>
      <c r="K15" s="19">
        <v>10656.88</v>
      </c>
      <c r="L15" s="17">
        <v>2.0794619852022809</v>
      </c>
      <c r="M15" s="13">
        <v>59.413199577208026</v>
      </c>
      <c r="N15" s="14">
        <v>4.8189544803719278</v>
      </c>
      <c r="O15" s="19">
        <v>321.26363202479519</v>
      </c>
      <c r="P15" s="18">
        <f t="shared" si="0"/>
        <v>6.8984164655742086</v>
      </c>
      <c r="Q15" s="19">
        <f t="shared" si="1"/>
        <v>380.67683160200323</v>
      </c>
    </row>
    <row r="16" spans="1:17" x14ac:dyDescent="0.35">
      <c r="A16" s="2">
        <v>13</v>
      </c>
      <c r="B16" s="2" t="s">
        <v>8</v>
      </c>
      <c r="C16" s="2" t="s">
        <v>11</v>
      </c>
      <c r="D16" s="5">
        <v>1.9510477768775292E-2</v>
      </c>
      <c r="E16" s="5">
        <v>0.61617744546861786</v>
      </c>
      <c r="F16" s="6">
        <v>20167</v>
      </c>
      <c r="G16" s="13">
        <v>5110.4397498065237</v>
      </c>
      <c r="H16" s="13">
        <v>15056.560250193475</v>
      </c>
      <c r="I16" s="19">
        <v>2657.4286698993924</v>
      </c>
      <c r="J16" s="19">
        <v>7829.4113301006073</v>
      </c>
      <c r="K16" s="19">
        <v>10486.84</v>
      </c>
      <c r="L16" s="17">
        <v>1.5926538163425139</v>
      </c>
      <c r="M16" s="13">
        <v>45.50439475264325</v>
      </c>
      <c r="N16" s="14">
        <v>5.249561995242261</v>
      </c>
      <c r="O16" s="19">
        <v>349.97079968281741</v>
      </c>
      <c r="P16" s="18">
        <f t="shared" si="0"/>
        <v>6.8422158115847749</v>
      </c>
      <c r="Q16" s="19">
        <f t="shared" si="1"/>
        <v>395.47519443546065</v>
      </c>
    </row>
    <row r="17" spans="1:17" x14ac:dyDescent="0.35">
      <c r="A17" s="2">
        <v>14</v>
      </c>
      <c r="B17" s="2" t="s">
        <v>20</v>
      </c>
      <c r="C17" s="2" t="s">
        <v>23</v>
      </c>
      <c r="D17" s="5">
        <v>1.818974293568322E-2</v>
      </c>
      <c r="E17" s="5">
        <v>0.55313565814612808</v>
      </c>
      <c r="F17" s="6">
        <v>19962</v>
      </c>
      <c r="G17" s="13">
        <v>4991.988389596665</v>
      </c>
      <c r="H17" s="13">
        <v>14970.011610403335</v>
      </c>
      <c r="I17" s="19">
        <v>2595.8339625902659</v>
      </c>
      <c r="J17" s="19">
        <v>7784.4060374097344</v>
      </c>
      <c r="K17" s="19">
        <v>10380.24</v>
      </c>
      <c r="L17" s="17">
        <v>1.5557387913886758</v>
      </c>
      <c r="M17" s="13">
        <v>44.449679753962165</v>
      </c>
      <c r="N17" s="14">
        <v>5.2193862816242449</v>
      </c>
      <c r="O17" s="19">
        <v>347.95908544161631</v>
      </c>
      <c r="P17" s="18">
        <f t="shared" si="0"/>
        <v>6.7751250730129211</v>
      </c>
      <c r="Q17" s="19">
        <f t="shared" si="1"/>
        <v>392.4087651955785</v>
      </c>
    </row>
    <row r="18" spans="1:17" x14ac:dyDescent="0.35">
      <c r="A18" s="2">
        <v>15</v>
      </c>
      <c r="B18" s="2" t="s">
        <v>8</v>
      </c>
      <c r="C18" s="2" t="s">
        <v>18</v>
      </c>
      <c r="D18" s="5">
        <v>1.458297593101889E-2</v>
      </c>
      <c r="E18" s="5">
        <v>0.57271771613278921</v>
      </c>
      <c r="F18" s="6">
        <v>19873</v>
      </c>
      <c r="G18" s="13">
        <v>5035.938371989143</v>
      </c>
      <c r="H18" s="13">
        <v>14837.061628010857</v>
      </c>
      <c r="I18" s="19">
        <v>2618.6879534343543</v>
      </c>
      <c r="J18" s="19">
        <v>7715.2720465656457</v>
      </c>
      <c r="K18" s="19">
        <v>10333.959999999999</v>
      </c>
      <c r="L18" s="17">
        <v>1.5694356767082251</v>
      </c>
      <c r="M18" s="13">
        <v>44.841019334520716</v>
      </c>
      <c r="N18" s="14">
        <v>5.1730324555684755</v>
      </c>
      <c r="O18" s="19">
        <v>344.8688303712317</v>
      </c>
      <c r="P18" s="18">
        <f t="shared" si="0"/>
        <v>6.7424681322767004</v>
      </c>
      <c r="Q18" s="19">
        <f t="shared" si="1"/>
        <v>389.70984970575239</v>
      </c>
    </row>
    <row r="19" spans="1:17" x14ac:dyDescent="0.35">
      <c r="A19" s="2">
        <v>16</v>
      </c>
      <c r="B19" s="2" t="s">
        <v>8</v>
      </c>
      <c r="C19" s="2" t="s">
        <v>13</v>
      </c>
      <c r="D19" s="5">
        <v>3.2339450408106277E-2</v>
      </c>
      <c r="E19" s="5">
        <v>0.66468486021401862</v>
      </c>
      <c r="F19" s="6">
        <v>19563</v>
      </c>
      <c r="G19" s="13">
        <v>4957.382497419796</v>
      </c>
      <c r="H19" s="13">
        <v>14605.617502580204</v>
      </c>
      <c r="I19" s="19">
        <v>2577.8388986582941</v>
      </c>
      <c r="J19" s="19">
        <v>7594.9211013417062</v>
      </c>
      <c r="K19" s="19">
        <v>10172.76</v>
      </c>
      <c r="L19" s="17">
        <v>1.5449539648489414</v>
      </c>
      <c r="M19" s="13">
        <v>44.141541852826897</v>
      </c>
      <c r="N19" s="14">
        <v>5.0923380429872731</v>
      </c>
      <c r="O19" s="19">
        <v>339.48920286581819</v>
      </c>
      <c r="P19" s="18">
        <f t="shared" si="0"/>
        <v>6.6372920078362148</v>
      </c>
      <c r="Q19" s="19">
        <f t="shared" si="1"/>
        <v>383.63074471864508</v>
      </c>
    </row>
    <row r="20" spans="1:17" x14ac:dyDescent="0.35">
      <c r="A20" s="2">
        <v>17</v>
      </c>
      <c r="B20" s="2" t="s">
        <v>73</v>
      </c>
      <c r="C20" s="2" t="s">
        <v>76</v>
      </c>
      <c r="D20" s="5">
        <v>3.0836025119132859E-2</v>
      </c>
      <c r="E20" s="5">
        <v>0.61975505951276144</v>
      </c>
      <c r="F20" s="6">
        <v>19536</v>
      </c>
      <c r="G20" s="13">
        <v>3336.0634898483695</v>
      </c>
      <c r="H20" s="13">
        <v>16199.936510151631</v>
      </c>
      <c r="I20" s="19">
        <v>1734.7530147211521</v>
      </c>
      <c r="J20" s="19">
        <v>8423.9669852788484</v>
      </c>
      <c r="K20" s="19">
        <v>10158.720000000001</v>
      </c>
      <c r="L20" s="17">
        <v>1.0396745698585104</v>
      </c>
      <c r="M20" s="13">
        <v>29.704987710243156</v>
      </c>
      <c r="N20" s="14">
        <v>5.6482071346897937</v>
      </c>
      <c r="O20" s="19">
        <v>376.54714231265291</v>
      </c>
      <c r="P20" s="18">
        <f t="shared" si="0"/>
        <v>6.6878817045483041</v>
      </c>
      <c r="Q20" s="19">
        <f t="shared" si="1"/>
        <v>406.25213002289604</v>
      </c>
    </row>
    <row r="21" spans="1:17" x14ac:dyDescent="0.35">
      <c r="A21" s="2">
        <v>18</v>
      </c>
      <c r="B21" s="2" t="s">
        <v>87</v>
      </c>
      <c r="C21" s="2" t="s">
        <v>89</v>
      </c>
      <c r="D21" s="5">
        <v>4.3643051584505476E-3</v>
      </c>
      <c r="E21" s="5">
        <v>0.63482204021840816</v>
      </c>
      <c r="F21" s="6">
        <v>19436</v>
      </c>
      <c r="G21" s="13">
        <v>4941.0744686366534</v>
      </c>
      <c r="H21" s="13">
        <v>14494.925531363348</v>
      </c>
      <c r="I21" s="19">
        <v>2569.3587236910598</v>
      </c>
      <c r="J21" s="19">
        <v>7537.3612763089413</v>
      </c>
      <c r="K21" s="19">
        <v>10106.720000000001</v>
      </c>
      <c r="L21" s="17">
        <v>1.5398716146892553</v>
      </c>
      <c r="M21" s="13">
        <v>43.99633184826444</v>
      </c>
      <c r="N21" s="14">
        <v>5.05374460892115</v>
      </c>
      <c r="O21" s="19">
        <v>336.91630726141</v>
      </c>
      <c r="P21" s="18">
        <f t="shared" si="0"/>
        <v>6.5936162236104057</v>
      </c>
      <c r="Q21" s="19">
        <f t="shared" si="1"/>
        <v>380.91263910967444</v>
      </c>
    </row>
    <row r="22" spans="1:17" x14ac:dyDescent="0.35">
      <c r="A22" s="2">
        <v>19</v>
      </c>
      <c r="B22" s="2" t="s">
        <v>8</v>
      </c>
      <c r="C22" s="2" t="s">
        <v>16</v>
      </c>
      <c r="D22" s="5">
        <v>1.9638589872547421E-2</v>
      </c>
      <c r="E22" s="5">
        <v>0.74095508000937083</v>
      </c>
      <c r="F22" s="6">
        <v>18919</v>
      </c>
      <c r="G22" s="13">
        <v>4794.189003153152</v>
      </c>
      <c r="H22" s="13">
        <v>14124.810996846847</v>
      </c>
      <c r="I22" s="19">
        <v>2492.9782816396391</v>
      </c>
      <c r="J22" s="19">
        <v>7344.901718360361</v>
      </c>
      <c r="K22" s="19">
        <v>9837.880000000001</v>
      </c>
      <c r="L22" s="17">
        <v>1.4940951827928803</v>
      </c>
      <c r="M22" s="13">
        <v>42.6884337940823</v>
      </c>
      <c r="N22" s="14">
        <v>4.924701908463744</v>
      </c>
      <c r="O22" s="19">
        <v>328.31346056424962</v>
      </c>
      <c r="P22" s="18">
        <f t="shared" si="0"/>
        <v>6.4187970912566241</v>
      </c>
      <c r="Q22" s="19">
        <f t="shared" si="1"/>
        <v>371.00189435833192</v>
      </c>
    </row>
    <row r="23" spans="1:17" x14ac:dyDescent="0.35">
      <c r="A23" s="2">
        <v>20</v>
      </c>
      <c r="B23" s="2" t="s">
        <v>87</v>
      </c>
      <c r="C23" s="2" t="s">
        <v>92</v>
      </c>
      <c r="D23" s="5">
        <v>1.0320977020158171E-3</v>
      </c>
      <c r="E23" s="5">
        <v>0.46757506769222956</v>
      </c>
      <c r="F23" s="6">
        <v>18758</v>
      </c>
      <c r="G23" s="13">
        <v>4768.7114057772351</v>
      </c>
      <c r="H23" s="13">
        <v>13989.288594222764</v>
      </c>
      <c r="I23" s="19">
        <v>2479.7299310041622</v>
      </c>
      <c r="J23" s="19">
        <v>7274.4300689958372</v>
      </c>
      <c r="K23" s="19">
        <v>9754.16</v>
      </c>
      <c r="L23" s="17">
        <v>1.4861551630140486</v>
      </c>
      <c r="M23" s="13">
        <v>42.46157608611567</v>
      </c>
      <c r="N23" s="14">
        <v>4.8774511923308772</v>
      </c>
      <c r="O23" s="19">
        <v>325.16341282205849</v>
      </c>
      <c r="P23" s="18">
        <f t="shared" si="0"/>
        <v>6.3636063553449258</v>
      </c>
      <c r="Q23" s="19">
        <f t="shared" si="1"/>
        <v>367.62498890817415</v>
      </c>
    </row>
    <row r="24" spans="1:17" x14ac:dyDescent="0.35">
      <c r="A24" s="2">
        <v>21</v>
      </c>
      <c r="B24" s="2" t="s">
        <v>107</v>
      </c>
      <c r="C24" s="2" t="s">
        <v>111</v>
      </c>
      <c r="D24" s="5">
        <v>5.9938751161706591E-2</v>
      </c>
      <c r="E24" s="5">
        <v>0.50330781812764858</v>
      </c>
      <c r="F24" s="6">
        <v>18692</v>
      </c>
      <c r="G24" s="13">
        <v>4309.3919923061776</v>
      </c>
      <c r="H24" s="13">
        <v>14382.608007693823</v>
      </c>
      <c r="I24" s="19">
        <v>2240.8838359992124</v>
      </c>
      <c r="J24" s="19">
        <v>7478.9561640007887</v>
      </c>
      <c r="K24" s="19">
        <v>9719.84</v>
      </c>
      <c r="L24" s="17">
        <v>1.3430095918696905</v>
      </c>
      <c r="M24" s="13">
        <v>38.371702624848297</v>
      </c>
      <c r="N24" s="14">
        <v>5.0145844160312976</v>
      </c>
      <c r="O24" s="19">
        <v>334.30562773541982</v>
      </c>
      <c r="P24" s="18">
        <f t="shared" si="0"/>
        <v>6.3575940079009881</v>
      </c>
      <c r="Q24" s="19">
        <f t="shared" si="1"/>
        <v>372.67733036026812</v>
      </c>
    </row>
    <row r="25" spans="1:17" x14ac:dyDescent="0.35">
      <c r="A25" s="2">
        <v>22</v>
      </c>
      <c r="B25" s="2" t="s">
        <v>57</v>
      </c>
      <c r="C25" s="2" t="s">
        <v>60</v>
      </c>
      <c r="D25" s="5">
        <v>5.8009186683973292E-2</v>
      </c>
      <c r="E25" s="5">
        <v>0.59177237335974708</v>
      </c>
      <c r="F25" s="6">
        <v>18338</v>
      </c>
      <c r="G25" s="13">
        <v>5970.5330647782084</v>
      </c>
      <c r="H25" s="13">
        <v>12367.46693522179</v>
      </c>
      <c r="I25" s="19">
        <v>3104.6771936846685</v>
      </c>
      <c r="J25" s="19">
        <v>6431.0828063153313</v>
      </c>
      <c r="K25" s="19">
        <v>9535.76</v>
      </c>
      <c r="L25" s="17">
        <v>1.8606994185927308</v>
      </c>
      <c r="M25" s="13">
        <v>53.16284053122088</v>
      </c>
      <c r="N25" s="14">
        <v>4.3119931326759255</v>
      </c>
      <c r="O25" s="19">
        <v>287.46620884506171</v>
      </c>
      <c r="P25" s="18">
        <f t="shared" si="0"/>
        <v>6.1726925512686561</v>
      </c>
      <c r="Q25" s="19">
        <f t="shared" si="1"/>
        <v>340.62904937628258</v>
      </c>
    </row>
    <row r="26" spans="1:17" x14ac:dyDescent="0.35">
      <c r="A26" s="2">
        <v>23</v>
      </c>
      <c r="B26" s="2" t="s">
        <v>54</v>
      </c>
      <c r="C26" s="2" t="s">
        <v>55</v>
      </c>
      <c r="D26" s="5">
        <v>7.141852544467339E-3</v>
      </c>
      <c r="E26" s="5">
        <v>0.59988107644721611</v>
      </c>
      <c r="F26" s="6">
        <v>18010</v>
      </c>
      <c r="G26" s="13">
        <v>4007.4489881502282</v>
      </c>
      <c r="H26" s="13">
        <v>14002.551011849771</v>
      </c>
      <c r="I26" s="19">
        <v>2083.8734738381186</v>
      </c>
      <c r="J26" s="19">
        <v>7281.3265261618817</v>
      </c>
      <c r="K26" s="19">
        <v>9365.2000000000007</v>
      </c>
      <c r="L26" s="17">
        <v>1.2489099250249531</v>
      </c>
      <c r="M26" s="13">
        <v>35.683140714998657</v>
      </c>
      <c r="N26" s="14">
        <v>4.8820752155063483</v>
      </c>
      <c r="O26" s="19">
        <v>325.47168103375651</v>
      </c>
      <c r="P26" s="18">
        <f t="shared" si="0"/>
        <v>6.1309851405313012</v>
      </c>
      <c r="Q26" s="19">
        <f t="shared" si="1"/>
        <v>361.15482174875518</v>
      </c>
    </row>
    <row r="27" spans="1:17" x14ac:dyDescent="0.35">
      <c r="A27" s="2">
        <v>24</v>
      </c>
      <c r="B27" s="2" t="s">
        <v>42</v>
      </c>
      <c r="C27" s="2" t="s">
        <v>43</v>
      </c>
      <c r="D27" s="5">
        <v>6.7453050959954304E-3</v>
      </c>
      <c r="E27" s="5">
        <v>0.59496915947101159</v>
      </c>
      <c r="F27" s="6">
        <v>17838</v>
      </c>
      <c r="G27" s="13">
        <v>10136</v>
      </c>
      <c r="H27" s="13">
        <v>7702</v>
      </c>
      <c r="I27" s="19">
        <v>5270.72</v>
      </c>
      <c r="J27" s="19">
        <v>4005.04</v>
      </c>
      <c r="K27" s="19">
        <v>9275.76</v>
      </c>
      <c r="L27" s="17">
        <v>3.1588551813097658</v>
      </c>
      <c r="M27" s="13">
        <v>90.253005180279033</v>
      </c>
      <c r="N27" s="14">
        <v>2.6853494965316758</v>
      </c>
      <c r="O27" s="19">
        <v>179.02329976877837</v>
      </c>
      <c r="P27" s="18">
        <f t="shared" si="0"/>
        <v>5.8442046778414412</v>
      </c>
      <c r="Q27" s="19">
        <f t="shared" si="1"/>
        <v>269.27630494905742</v>
      </c>
    </row>
    <row r="28" spans="1:17" x14ac:dyDescent="0.35">
      <c r="A28" s="2">
        <v>25</v>
      </c>
      <c r="B28" s="2" t="s">
        <v>73</v>
      </c>
      <c r="C28" s="2" t="s">
        <v>75</v>
      </c>
      <c r="D28" s="5">
        <v>2.3940683866009251E-2</v>
      </c>
      <c r="E28" s="5">
        <v>0.67166078126901552</v>
      </c>
      <c r="F28" s="6">
        <v>17836</v>
      </c>
      <c r="G28" s="13">
        <v>3045.7631247407617</v>
      </c>
      <c r="H28" s="13">
        <v>14790.236875259239</v>
      </c>
      <c r="I28" s="19">
        <v>1583.7968248651962</v>
      </c>
      <c r="J28" s="19">
        <v>7690.9231751348043</v>
      </c>
      <c r="K28" s="19">
        <v>9274.7200000000012</v>
      </c>
      <c r="L28" s="17">
        <v>0.94920329791136326</v>
      </c>
      <c r="M28" s="13">
        <v>27.120094226038951</v>
      </c>
      <c r="N28" s="14">
        <v>5.1567067185875901</v>
      </c>
      <c r="O28" s="19">
        <v>343.78044790583931</v>
      </c>
      <c r="P28" s="18">
        <f t="shared" si="0"/>
        <v>6.105910016498953</v>
      </c>
      <c r="Q28" s="19">
        <f t="shared" si="1"/>
        <v>370.90054213187824</v>
      </c>
    </row>
    <row r="29" spans="1:17" x14ac:dyDescent="0.35">
      <c r="A29" s="2">
        <v>26</v>
      </c>
      <c r="B29" s="2" t="s">
        <v>24</v>
      </c>
      <c r="C29" s="2" t="s">
        <v>24</v>
      </c>
      <c r="D29" s="5">
        <v>6.76536595253725E-2</v>
      </c>
      <c r="E29" s="5">
        <v>0.6620001219379561</v>
      </c>
      <c r="F29" s="6">
        <v>17805</v>
      </c>
      <c r="G29" s="13">
        <v>3051.9587946994047</v>
      </c>
      <c r="H29" s="13">
        <v>14753.041205300597</v>
      </c>
      <c r="I29" s="19">
        <v>1587.0185732436905</v>
      </c>
      <c r="J29" s="19">
        <v>7671.5814267563101</v>
      </c>
      <c r="K29" s="19">
        <v>9258.6</v>
      </c>
      <c r="L29" s="17">
        <v>0.95113416059393474</v>
      </c>
      <c r="M29" s="13">
        <v>27.175261731255279</v>
      </c>
      <c r="N29" s="14">
        <v>5.1437382203278394</v>
      </c>
      <c r="O29" s="19">
        <v>342.9158813551893</v>
      </c>
      <c r="P29" s="18">
        <f t="shared" si="0"/>
        <v>6.0948723809217746</v>
      </c>
      <c r="Q29" s="19">
        <f t="shared" si="1"/>
        <v>370.09114308644456</v>
      </c>
    </row>
    <row r="30" spans="1:17" x14ac:dyDescent="0.35">
      <c r="A30" s="2">
        <v>27</v>
      </c>
      <c r="B30" s="2" t="s">
        <v>33</v>
      </c>
      <c r="C30" s="2" t="s">
        <v>34</v>
      </c>
      <c r="D30" s="5">
        <v>6.7900216460025297E-4</v>
      </c>
      <c r="E30" s="5">
        <v>0.6402657039557158</v>
      </c>
      <c r="F30" s="6">
        <v>17379</v>
      </c>
      <c r="G30" s="13">
        <v>3451.1032573325233</v>
      </c>
      <c r="H30" s="13">
        <v>13927.896742667477</v>
      </c>
      <c r="I30" s="19">
        <v>1794.5736938129121</v>
      </c>
      <c r="J30" s="19">
        <v>7242.5063061870887</v>
      </c>
      <c r="K30" s="19">
        <v>9037.0800000000017</v>
      </c>
      <c r="L30" s="17">
        <v>1.0755263817738605</v>
      </c>
      <c r="M30" s="13">
        <v>30.729325193538873</v>
      </c>
      <c r="N30" s="14">
        <v>4.8560465470874155</v>
      </c>
      <c r="O30" s="19">
        <v>323.73643647249435</v>
      </c>
      <c r="P30" s="18">
        <f t="shared" si="0"/>
        <v>5.931572928861276</v>
      </c>
      <c r="Q30" s="19">
        <f t="shared" si="1"/>
        <v>354.46576166603325</v>
      </c>
    </row>
    <row r="31" spans="1:17" x14ac:dyDescent="0.35">
      <c r="A31" s="2">
        <v>28</v>
      </c>
      <c r="B31" s="2" t="s">
        <v>8</v>
      </c>
      <c r="C31" s="2" t="s">
        <v>12</v>
      </c>
      <c r="D31" s="5">
        <v>3.6876785229346627E-2</v>
      </c>
      <c r="E31" s="5">
        <v>0.67554575933313721</v>
      </c>
      <c r="F31" s="6">
        <v>17132</v>
      </c>
      <c r="G31" s="13">
        <v>4341.352397167916</v>
      </c>
      <c r="H31" s="13">
        <v>12790.647602832083</v>
      </c>
      <c r="I31" s="19">
        <v>2257.5032465273166</v>
      </c>
      <c r="J31" s="19">
        <v>6651.1367534726833</v>
      </c>
      <c r="K31" s="19">
        <v>8908.64</v>
      </c>
      <c r="L31" s="17">
        <v>1.3529699599137179</v>
      </c>
      <c r="M31" s="13">
        <v>38.656284568963372</v>
      </c>
      <c r="N31" s="14">
        <v>4.4595376656166215</v>
      </c>
      <c r="O31" s="19">
        <v>297.30251104110812</v>
      </c>
      <c r="P31" s="18">
        <f t="shared" si="0"/>
        <v>5.8125076255303396</v>
      </c>
      <c r="Q31" s="19">
        <f t="shared" si="1"/>
        <v>335.95879561007149</v>
      </c>
    </row>
    <row r="32" spans="1:17" x14ac:dyDescent="0.35">
      <c r="A32" s="2">
        <v>29</v>
      </c>
      <c r="B32" s="2" t="s">
        <v>70</v>
      </c>
      <c r="C32" s="2" t="s">
        <v>32</v>
      </c>
      <c r="D32" s="5">
        <v>1.6053041466024E-3</v>
      </c>
      <c r="E32" s="5">
        <v>0.6793966640645096</v>
      </c>
      <c r="F32" s="6">
        <v>16849</v>
      </c>
      <c r="G32" s="13">
        <v>270.87641492107372</v>
      </c>
      <c r="H32" s="13">
        <v>1016.1235850789262</v>
      </c>
      <c r="I32" s="19">
        <v>140.85573575895833</v>
      </c>
      <c r="J32" s="19">
        <v>528.38426424104171</v>
      </c>
      <c r="K32" s="19">
        <v>669.24</v>
      </c>
      <c r="L32" s="17">
        <v>8.441785386425095E-2</v>
      </c>
      <c r="M32" s="13">
        <v>2.4119386818357413</v>
      </c>
      <c r="N32" s="14">
        <v>0.35427771456837909</v>
      </c>
      <c r="O32" s="19">
        <v>23.618514304558605</v>
      </c>
      <c r="P32" s="18">
        <f t="shared" si="0"/>
        <v>0.43869556843263002</v>
      </c>
      <c r="Q32" s="19">
        <f t="shared" si="1"/>
        <v>26.030452986394348</v>
      </c>
    </row>
    <row r="33" spans="1:17" x14ac:dyDescent="0.35">
      <c r="A33" s="2">
        <v>30</v>
      </c>
      <c r="B33" s="2" t="s">
        <v>80</v>
      </c>
      <c r="C33" s="2" t="s">
        <v>80</v>
      </c>
      <c r="D33" s="5">
        <v>4.4449880971011678E-3</v>
      </c>
      <c r="E33" s="5">
        <v>0.71603374072244097</v>
      </c>
      <c r="F33" s="6">
        <v>16622</v>
      </c>
      <c r="G33" s="13">
        <v>6897.8270116526228</v>
      </c>
      <c r="H33" s="13">
        <v>9724.1729883473763</v>
      </c>
      <c r="I33" s="19">
        <v>3586.8700460593641</v>
      </c>
      <c r="J33" s="19">
        <v>5056.569953940636</v>
      </c>
      <c r="K33" s="19">
        <v>8643.44</v>
      </c>
      <c r="L33" s="17">
        <v>2.1496879040585384</v>
      </c>
      <c r="M33" s="13">
        <v>61.419654401672524</v>
      </c>
      <c r="N33" s="14">
        <v>3.3903925004473576</v>
      </c>
      <c r="O33" s="19">
        <v>226.02616669649049</v>
      </c>
      <c r="P33" s="18">
        <f t="shared" si="0"/>
        <v>5.540080404505896</v>
      </c>
      <c r="Q33" s="19">
        <f t="shared" si="1"/>
        <v>287.44582109816304</v>
      </c>
    </row>
    <row r="34" spans="1:17" x14ac:dyDescent="0.35">
      <c r="A34" s="2">
        <v>31</v>
      </c>
      <c r="B34" s="2" t="s">
        <v>4</v>
      </c>
      <c r="C34" s="2" t="s">
        <v>7</v>
      </c>
      <c r="D34" s="5">
        <v>2.3789743856058521E-2</v>
      </c>
      <c r="E34" s="5">
        <v>0.64145870041397712</v>
      </c>
      <c r="F34" s="6">
        <v>16603</v>
      </c>
      <c r="G34" s="13">
        <v>5252.5607264868613</v>
      </c>
      <c r="H34" s="13">
        <v>11350.439273513139</v>
      </c>
      <c r="I34" s="19">
        <v>2731.3315777731682</v>
      </c>
      <c r="J34" s="19">
        <v>5902.2284222268327</v>
      </c>
      <c r="K34" s="19">
        <v>8633.5600000000013</v>
      </c>
      <c r="L34" s="17">
        <v>1.6369454090378068</v>
      </c>
      <c r="M34" s="13">
        <v>46.769868829651621</v>
      </c>
      <c r="N34" s="14">
        <v>3.9574002062505667</v>
      </c>
      <c r="O34" s="19">
        <v>263.82668041670445</v>
      </c>
      <c r="P34" s="18">
        <f t="shared" si="0"/>
        <v>5.5943456152883737</v>
      </c>
      <c r="Q34" s="19">
        <f t="shared" si="1"/>
        <v>310.59654924635606</v>
      </c>
    </row>
    <row r="35" spans="1:17" x14ac:dyDescent="0.35">
      <c r="A35" s="2">
        <v>32</v>
      </c>
      <c r="B35" s="2" t="s">
        <v>42</v>
      </c>
      <c r="C35" s="2" t="s">
        <v>42</v>
      </c>
      <c r="D35" s="5">
        <v>1.0104766964972849E-2</v>
      </c>
      <c r="E35" s="5">
        <v>0.57100260848838102</v>
      </c>
      <c r="F35" s="6">
        <v>16489</v>
      </c>
      <c r="G35" s="13">
        <v>9369.5901843128104</v>
      </c>
      <c r="H35" s="13">
        <v>7119.4098156871896</v>
      </c>
      <c r="I35" s="19">
        <v>4872.1868958426612</v>
      </c>
      <c r="J35" s="19">
        <v>3702.0931041573385</v>
      </c>
      <c r="K35" s="19">
        <v>8574.2799999999988</v>
      </c>
      <c r="L35" s="17">
        <v>2.9200057715534378</v>
      </c>
      <c r="M35" s="13">
        <v>83.428736330098218</v>
      </c>
      <c r="N35" s="14">
        <v>2.4822258587585386</v>
      </c>
      <c r="O35" s="19">
        <v>165.48172391723591</v>
      </c>
      <c r="P35" s="18">
        <f t="shared" si="0"/>
        <v>5.4022316303119764</v>
      </c>
      <c r="Q35" s="19">
        <f t="shared" si="1"/>
        <v>248.91046024733413</v>
      </c>
    </row>
    <row r="36" spans="1:17" x14ac:dyDescent="0.35">
      <c r="A36" s="2">
        <v>33</v>
      </c>
      <c r="B36" s="2" t="s">
        <v>57</v>
      </c>
      <c r="C36" s="2" t="s">
        <v>61</v>
      </c>
      <c r="D36" s="5">
        <v>5.1038881259260371E-2</v>
      </c>
      <c r="E36" s="5">
        <v>0.6808057783908007</v>
      </c>
      <c r="F36" s="6">
        <v>16375</v>
      </c>
      <c r="G36" s="13">
        <v>5331.4144909882843</v>
      </c>
      <c r="H36" s="13">
        <v>11043.585509011713</v>
      </c>
      <c r="I36" s="19">
        <v>2772.3355353139082</v>
      </c>
      <c r="J36" s="19">
        <v>5742.6644646860905</v>
      </c>
      <c r="K36" s="19">
        <v>8514.9999999999982</v>
      </c>
      <c r="L36" s="17">
        <v>1.6615199574357054</v>
      </c>
      <c r="M36" s="13">
        <v>47.471998783877297</v>
      </c>
      <c r="N36" s="14">
        <v>3.8504137609100382</v>
      </c>
      <c r="O36" s="19">
        <v>256.69425072733588</v>
      </c>
      <c r="P36" s="18">
        <f t="shared" si="0"/>
        <v>5.5119337183457437</v>
      </c>
      <c r="Q36" s="19">
        <f t="shared" si="1"/>
        <v>304.16624951121321</v>
      </c>
    </row>
    <row r="37" spans="1:17" x14ac:dyDescent="0.35">
      <c r="A37" s="2">
        <v>34</v>
      </c>
      <c r="B37" s="2" t="s">
        <v>8</v>
      </c>
      <c r="C37" s="2" t="s">
        <v>14</v>
      </c>
      <c r="D37" s="5">
        <v>7.49574199180563E-3</v>
      </c>
      <c r="E37" s="5">
        <v>0.63901716786403184</v>
      </c>
      <c r="F37" s="6">
        <v>16174</v>
      </c>
      <c r="G37" s="13">
        <v>4098.5894041439333</v>
      </c>
      <c r="H37" s="13">
        <v>12075.410595856065</v>
      </c>
      <c r="I37" s="19">
        <v>2131.2664901548455</v>
      </c>
      <c r="J37" s="19">
        <v>6279.2135098451536</v>
      </c>
      <c r="K37" s="19">
        <v>8410.48</v>
      </c>
      <c r="L37" s="17">
        <v>1.2773135729421241</v>
      </c>
      <c r="M37" s="13">
        <v>36.494673512632119</v>
      </c>
      <c r="N37" s="14">
        <v>4.2101659002850358</v>
      </c>
      <c r="O37" s="19">
        <v>280.67772668566909</v>
      </c>
      <c r="P37" s="18">
        <f t="shared" si="0"/>
        <v>5.4874794732271601</v>
      </c>
      <c r="Q37" s="19">
        <f t="shared" si="1"/>
        <v>317.1724001983012</v>
      </c>
    </row>
    <row r="38" spans="1:17" x14ac:dyDescent="0.35">
      <c r="A38" s="2">
        <v>35</v>
      </c>
      <c r="B38" s="2" t="s">
        <v>115</v>
      </c>
      <c r="C38" s="2" t="s">
        <v>115</v>
      </c>
      <c r="D38" s="5">
        <v>0.1028442921280964</v>
      </c>
      <c r="E38" s="5">
        <v>0.49424808650656993</v>
      </c>
      <c r="F38" s="6">
        <v>16054</v>
      </c>
      <c r="G38" s="13">
        <v>3016.9769652831424</v>
      </c>
      <c r="H38" s="13">
        <v>13037.023034716858</v>
      </c>
      <c r="I38" s="19">
        <v>1568.828021947234</v>
      </c>
      <c r="J38" s="19">
        <v>6779.2519780527664</v>
      </c>
      <c r="K38" s="19">
        <v>8348.08</v>
      </c>
      <c r="L38" s="17">
        <v>0.94023217429724426</v>
      </c>
      <c r="M38" s="13">
        <v>26.863776408492694</v>
      </c>
      <c r="N38" s="14">
        <v>4.545437969689532</v>
      </c>
      <c r="O38" s="19">
        <v>303.02919797930213</v>
      </c>
      <c r="P38" s="18">
        <f t="shared" si="0"/>
        <v>5.4856701439867761</v>
      </c>
      <c r="Q38" s="19">
        <f t="shared" si="1"/>
        <v>329.89297438779482</v>
      </c>
    </row>
    <row r="39" spans="1:17" x14ac:dyDescent="0.35">
      <c r="A39" s="2">
        <v>36</v>
      </c>
      <c r="B39" s="2" t="s">
        <v>73</v>
      </c>
      <c r="C39" s="2" t="s">
        <v>77</v>
      </c>
      <c r="D39" s="5">
        <v>4.5046987384170248E-2</v>
      </c>
      <c r="E39" s="5">
        <v>0.6404480415466216</v>
      </c>
      <c r="F39" s="6">
        <v>15939</v>
      </c>
      <c r="G39" s="13">
        <v>2721.8220702648014</v>
      </c>
      <c r="H39" s="13">
        <v>13217.177929735199</v>
      </c>
      <c r="I39" s="19">
        <v>1415.3474765376968</v>
      </c>
      <c r="J39" s="19">
        <v>6872.9325234623038</v>
      </c>
      <c r="K39" s="19">
        <v>8288.2800000000007</v>
      </c>
      <c r="L39" s="17">
        <v>0.84824800209739948</v>
      </c>
      <c r="M39" s="13">
        <v>24.235657202782843</v>
      </c>
      <c r="N39" s="14">
        <v>4.6082500777958959</v>
      </c>
      <c r="O39" s="19">
        <v>307.21667185305972</v>
      </c>
      <c r="P39" s="18">
        <f t="shared" si="0"/>
        <v>5.4564980798932954</v>
      </c>
      <c r="Q39" s="19">
        <f t="shared" si="1"/>
        <v>331.45232905584254</v>
      </c>
    </row>
    <row r="40" spans="1:17" x14ac:dyDescent="0.35">
      <c r="A40" s="2">
        <v>37</v>
      </c>
      <c r="B40" s="2" t="s">
        <v>73</v>
      </c>
      <c r="C40" s="2" t="s">
        <v>78</v>
      </c>
      <c r="D40" s="5">
        <v>8.4208757669788817E-2</v>
      </c>
      <c r="E40" s="5">
        <v>0.67733851705270809</v>
      </c>
      <c r="F40" s="6">
        <v>15845</v>
      </c>
      <c r="G40" s="13">
        <v>2705.7701677235573</v>
      </c>
      <c r="H40" s="13">
        <v>13139.229832276444</v>
      </c>
      <c r="I40" s="19">
        <v>1407.0004872162499</v>
      </c>
      <c r="J40" s="19">
        <v>6832.3995127837507</v>
      </c>
      <c r="K40" s="19">
        <v>8239.4000000000015</v>
      </c>
      <c r="L40" s="17">
        <v>0.84324547294267493</v>
      </c>
      <c r="M40" s="13">
        <v>24.092727798362141</v>
      </c>
      <c r="N40" s="14">
        <v>4.5810729959643623</v>
      </c>
      <c r="O40" s="19">
        <v>305.40486639762418</v>
      </c>
      <c r="P40" s="18">
        <f t="shared" si="0"/>
        <v>5.4243184689070372</v>
      </c>
      <c r="Q40" s="19">
        <f t="shared" si="1"/>
        <v>329.49759419598632</v>
      </c>
    </row>
    <row r="41" spans="1:17" x14ac:dyDescent="0.35">
      <c r="A41" s="2">
        <v>38</v>
      </c>
      <c r="B41" s="2" t="s">
        <v>20</v>
      </c>
      <c r="C41" s="2" t="s">
        <v>20</v>
      </c>
      <c r="D41" s="5">
        <v>2.458032298318326E-3</v>
      </c>
      <c r="E41" s="5">
        <v>0.59441361036675211</v>
      </c>
      <c r="F41" s="6">
        <v>14794</v>
      </c>
      <c r="G41" s="13">
        <v>3699.6030575940817</v>
      </c>
      <c r="H41" s="13">
        <v>11094.396942405918</v>
      </c>
      <c r="I41" s="19">
        <v>1923.7935899489225</v>
      </c>
      <c r="J41" s="19">
        <v>5769.0864100510771</v>
      </c>
      <c r="K41" s="19">
        <v>7692.8799999999992</v>
      </c>
      <c r="L41" s="17">
        <v>1.1529706281837528</v>
      </c>
      <c r="M41" s="13">
        <v>32.942017948107221</v>
      </c>
      <c r="N41" s="14">
        <v>3.8681294785266549</v>
      </c>
      <c r="O41" s="19">
        <v>257.87529856844367</v>
      </c>
      <c r="P41" s="18">
        <f t="shared" si="0"/>
        <v>5.0211001067104082</v>
      </c>
      <c r="Q41" s="19">
        <f t="shared" si="1"/>
        <v>290.81731651655087</v>
      </c>
    </row>
    <row r="42" spans="1:17" x14ac:dyDescent="0.35">
      <c r="A42" s="2">
        <v>39</v>
      </c>
      <c r="B42" s="2" t="s">
        <v>70</v>
      </c>
      <c r="C42" s="2" t="s">
        <v>71</v>
      </c>
      <c r="D42" s="5">
        <v>2.7863981328916459E-3</v>
      </c>
      <c r="E42" s="5">
        <v>0.54520267358041707</v>
      </c>
      <c r="F42" s="6">
        <v>14530</v>
      </c>
      <c r="G42" s="13">
        <v>2443.1040059859561</v>
      </c>
      <c r="H42" s="13">
        <v>12086.895994014045</v>
      </c>
      <c r="I42" s="19">
        <v>1270.4140831126972</v>
      </c>
      <c r="J42" s="19">
        <v>6285.1859168873034</v>
      </c>
      <c r="K42" s="19">
        <v>7555.6</v>
      </c>
      <c r="L42" s="17">
        <v>0.7613863208156455</v>
      </c>
      <c r="M42" s="13">
        <v>21.753894880447014</v>
      </c>
      <c r="N42" s="14">
        <v>4.2141703547333602</v>
      </c>
      <c r="O42" s="19">
        <v>280.94469031555735</v>
      </c>
      <c r="P42" s="18">
        <f t="shared" si="0"/>
        <v>4.9755566755490062</v>
      </c>
      <c r="Q42" s="19">
        <f t="shared" si="1"/>
        <v>302.69858519600439</v>
      </c>
    </row>
    <row r="43" spans="1:17" x14ac:dyDescent="0.35">
      <c r="A43" s="2">
        <v>40</v>
      </c>
      <c r="B43" s="2" t="s">
        <v>42</v>
      </c>
      <c r="C43" s="2" t="s">
        <v>44</v>
      </c>
      <c r="D43" s="5">
        <v>1.18288578247652E-2</v>
      </c>
      <c r="E43" s="5">
        <v>0.52852350691853833</v>
      </c>
      <c r="F43" s="6">
        <v>14266</v>
      </c>
      <c r="G43" s="13">
        <v>8106.4087312394049</v>
      </c>
      <c r="H43" s="13">
        <v>6159.5912687605951</v>
      </c>
      <c r="I43" s="19">
        <v>4215.3325402444907</v>
      </c>
      <c r="J43" s="19">
        <v>3202.9874597555095</v>
      </c>
      <c r="K43" s="19">
        <v>7418.32</v>
      </c>
      <c r="L43" s="17">
        <v>2.5263389130317995</v>
      </c>
      <c r="M43" s="13">
        <v>72.181111800908553</v>
      </c>
      <c r="N43" s="14">
        <v>2.1475792407695624</v>
      </c>
      <c r="O43" s="19">
        <v>143.17194938463749</v>
      </c>
      <c r="P43" s="18">
        <f t="shared" si="0"/>
        <v>4.6739181538013614</v>
      </c>
      <c r="Q43" s="19">
        <f t="shared" si="1"/>
        <v>215.35306118554604</v>
      </c>
    </row>
    <row r="44" spans="1:17" x14ac:dyDescent="0.35">
      <c r="A44" s="2">
        <v>41</v>
      </c>
      <c r="B44" s="2" t="s">
        <v>57</v>
      </c>
      <c r="C44" s="2" t="s">
        <v>65</v>
      </c>
      <c r="D44" s="5">
        <v>5.9657735996414087E-2</v>
      </c>
      <c r="E44" s="5">
        <v>0.52363681725915134</v>
      </c>
      <c r="F44" s="6">
        <v>13939</v>
      </c>
      <c r="G44" s="13">
        <v>4538.2953642678285</v>
      </c>
      <c r="H44" s="13">
        <v>9400.7046357321688</v>
      </c>
      <c r="I44" s="19">
        <v>2359.9135894192709</v>
      </c>
      <c r="J44" s="19">
        <v>4888.3664105807284</v>
      </c>
      <c r="K44" s="19">
        <v>7248.2799999999988</v>
      </c>
      <c r="L44" s="17">
        <v>1.4143466678898502</v>
      </c>
      <c r="M44" s="13">
        <v>40.409904796852864</v>
      </c>
      <c r="N44" s="14">
        <v>3.2776132771496194</v>
      </c>
      <c r="O44" s="19">
        <v>218.50755180997464</v>
      </c>
      <c r="P44" s="18">
        <f t="shared" si="0"/>
        <v>4.6919599450394696</v>
      </c>
      <c r="Q44" s="19">
        <f t="shared" si="1"/>
        <v>258.9174566068275</v>
      </c>
    </row>
    <row r="45" spans="1:17" x14ac:dyDescent="0.35">
      <c r="A45" s="2">
        <v>42</v>
      </c>
      <c r="B45" s="2" t="s">
        <v>20</v>
      </c>
      <c r="C45" s="2" t="s">
        <v>21</v>
      </c>
      <c r="D45" s="5">
        <v>3.7718270965030192E-5</v>
      </c>
      <c r="E45" s="5">
        <v>0.54022062017596995</v>
      </c>
      <c r="F45" s="6">
        <v>13918</v>
      </c>
      <c r="G45" s="13">
        <v>3480.5377420301766</v>
      </c>
      <c r="H45" s="13">
        <v>10437.462257969823</v>
      </c>
      <c r="I45" s="19">
        <v>1809.879625855692</v>
      </c>
      <c r="J45" s="19">
        <v>5427.4803741443075</v>
      </c>
      <c r="K45" s="19">
        <v>7237.36</v>
      </c>
      <c r="L45" s="17">
        <v>1.0846995540801319</v>
      </c>
      <c r="M45" s="13">
        <v>30.991415830860909</v>
      </c>
      <c r="N45" s="14">
        <v>3.6390851752152202</v>
      </c>
      <c r="O45" s="19">
        <v>242.60567834768136</v>
      </c>
      <c r="P45" s="18">
        <f t="shared" si="0"/>
        <v>4.7237847292953523</v>
      </c>
      <c r="Q45" s="19">
        <f t="shared" si="1"/>
        <v>273.59709417854225</v>
      </c>
    </row>
    <row r="46" spans="1:17" x14ac:dyDescent="0.35">
      <c r="A46" s="2">
        <v>43</v>
      </c>
      <c r="B46" s="2" t="s">
        <v>54</v>
      </c>
      <c r="C46" s="2" t="s">
        <v>54</v>
      </c>
      <c r="D46" s="5">
        <v>1.1951381589711501E-2</v>
      </c>
      <c r="E46" s="5">
        <v>0.64392126780418557</v>
      </c>
      <c r="F46" s="6">
        <v>13914</v>
      </c>
      <c r="G46" s="13">
        <v>3096.0380467030691</v>
      </c>
      <c r="H46" s="13">
        <v>10817.96195329693</v>
      </c>
      <c r="I46" s="19">
        <v>1609.939784285596</v>
      </c>
      <c r="J46" s="19">
        <v>5625.3402157144037</v>
      </c>
      <c r="K46" s="19">
        <v>7235.28</v>
      </c>
      <c r="L46" s="17">
        <v>0.96487133241516931</v>
      </c>
      <c r="M46" s="13">
        <v>27.567752354719122</v>
      </c>
      <c r="N46" s="14">
        <v>3.7717487256277247</v>
      </c>
      <c r="O46" s="19">
        <v>251.44991504184833</v>
      </c>
      <c r="P46" s="18">
        <f t="shared" si="0"/>
        <v>4.7366200580428943</v>
      </c>
      <c r="Q46" s="19">
        <f t="shared" si="1"/>
        <v>279.01766739656745</v>
      </c>
    </row>
    <row r="47" spans="1:17" x14ac:dyDescent="0.35">
      <c r="A47" s="2">
        <v>44</v>
      </c>
      <c r="B47" s="2" t="s">
        <v>57</v>
      </c>
      <c r="C47" s="2" t="s">
        <v>62</v>
      </c>
      <c r="D47" s="5">
        <v>3.1445621175095029E-2</v>
      </c>
      <c r="E47" s="5">
        <v>0.48986465964011067</v>
      </c>
      <c r="F47" s="6">
        <v>13876</v>
      </c>
      <c r="G47" s="13">
        <v>4517.7836627147135</v>
      </c>
      <c r="H47" s="13">
        <v>9358.2163372852847</v>
      </c>
      <c r="I47" s="19">
        <v>2349.247504611651</v>
      </c>
      <c r="J47" s="19">
        <v>4866.272495388348</v>
      </c>
      <c r="K47" s="19">
        <v>7215.5199999999986</v>
      </c>
      <c r="L47" s="17">
        <v>1.4079542552291817</v>
      </c>
      <c r="M47" s="13">
        <v>40.22726443511948</v>
      </c>
      <c r="N47" s="14">
        <v>3.2627994715351258</v>
      </c>
      <c r="O47" s="19">
        <v>217.5199647690084</v>
      </c>
      <c r="P47" s="18">
        <f t="shared" si="0"/>
        <v>4.6707537267643078</v>
      </c>
      <c r="Q47" s="19">
        <f t="shared" si="1"/>
        <v>257.74722920412785</v>
      </c>
    </row>
    <row r="48" spans="1:17" x14ac:dyDescent="0.35">
      <c r="A48" s="2">
        <v>45</v>
      </c>
      <c r="B48" s="2" t="s">
        <v>42</v>
      </c>
      <c r="C48" s="2" t="s">
        <v>45</v>
      </c>
      <c r="D48" s="5">
        <v>6.7318527957041874E-3</v>
      </c>
      <c r="E48" s="5">
        <v>0.45753107157744799</v>
      </c>
      <c r="F48" s="6">
        <v>13739</v>
      </c>
      <c r="G48" s="13">
        <v>7806.9500601779191</v>
      </c>
      <c r="H48" s="13">
        <v>5932.0499398220809</v>
      </c>
      <c r="I48" s="19">
        <v>4059.6140312925181</v>
      </c>
      <c r="J48" s="19">
        <v>3084.6659687074821</v>
      </c>
      <c r="K48" s="19">
        <v>7144.2800000000007</v>
      </c>
      <c r="L48" s="17">
        <v>2.4330134814344522</v>
      </c>
      <c r="M48" s="13">
        <v>69.514670898127207</v>
      </c>
      <c r="N48" s="14">
        <v>2.0682455621010103</v>
      </c>
      <c r="O48" s="19">
        <v>137.88303747340069</v>
      </c>
      <c r="P48" s="18">
        <f t="shared" si="0"/>
        <v>4.5012590435354625</v>
      </c>
      <c r="Q48" s="19">
        <f t="shared" si="1"/>
        <v>207.3977083715279</v>
      </c>
    </row>
    <row r="49" spans="1:17" x14ac:dyDescent="0.35">
      <c r="A49" s="2">
        <v>46</v>
      </c>
      <c r="B49" s="2" t="s">
        <v>33</v>
      </c>
      <c r="C49" s="2" t="s">
        <v>37</v>
      </c>
      <c r="D49" s="5">
        <v>2.8148026947141269E-3</v>
      </c>
      <c r="E49" s="5">
        <v>0.65927110411132395</v>
      </c>
      <c r="F49" s="6">
        <v>13578</v>
      </c>
      <c r="G49" s="13">
        <v>2696.3047372150872</v>
      </c>
      <c r="H49" s="13">
        <v>10881.695262784913</v>
      </c>
      <c r="I49" s="19">
        <v>1402.0784633518454</v>
      </c>
      <c r="J49" s="19">
        <v>5658.4815366481553</v>
      </c>
      <c r="K49" s="19">
        <v>7060.56</v>
      </c>
      <c r="L49" s="17">
        <v>0.84029559881037341</v>
      </c>
      <c r="M49" s="13">
        <v>24.008445680296383</v>
      </c>
      <c r="N49" s="14">
        <v>3.7939697345274719</v>
      </c>
      <c r="O49" s="19">
        <v>252.93131563516476</v>
      </c>
      <c r="P49" s="18">
        <f t="shared" si="0"/>
        <v>4.6342653333378454</v>
      </c>
      <c r="Q49" s="19">
        <f t="shared" si="1"/>
        <v>276.93976131546117</v>
      </c>
    </row>
    <row r="50" spans="1:17" x14ac:dyDescent="0.35">
      <c r="A50" s="2">
        <v>47</v>
      </c>
      <c r="B50" s="2" t="s">
        <v>115</v>
      </c>
      <c r="C50" s="2" t="s">
        <v>118</v>
      </c>
      <c r="D50" s="5">
        <v>0.1080974220661918</v>
      </c>
      <c r="E50" s="5">
        <v>0.41248561700686032</v>
      </c>
      <c r="F50" s="6">
        <v>13576</v>
      </c>
      <c r="G50" s="13">
        <v>2551.2943366565305</v>
      </c>
      <c r="H50" s="13">
        <v>11024.705663343469</v>
      </c>
      <c r="I50" s="19">
        <v>1326.6730550613959</v>
      </c>
      <c r="J50" s="19">
        <v>5732.8469449386039</v>
      </c>
      <c r="K50" s="19">
        <v>7059.5199999999995</v>
      </c>
      <c r="L50" s="17">
        <v>0.79510352549267393</v>
      </c>
      <c r="M50" s="13">
        <v>22.717243585504971</v>
      </c>
      <c r="N50" s="14">
        <v>3.8438311870253568</v>
      </c>
      <c r="O50" s="19">
        <v>256.25541246835712</v>
      </c>
      <c r="P50" s="18">
        <f t="shared" si="0"/>
        <v>4.6389347125180311</v>
      </c>
      <c r="Q50" s="19">
        <f t="shared" si="1"/>
        <v>278.97265605386207</v>
      </c>
    </row>
    <row r="51" spans="1:17" x14ac:dyDescent="0.35">
      <c r="A51" s="2">
        <v>48</v>
      </c>
      <c r="B51" s="2" t="s">
        <v>33</v>
      </c>
      <c r="C51" s="2" t="s">
        <v>35</v>
      </c>
      <c r="D51" s="5">
        <v>1.281926569453523E-3</v>
      </c>
      <c r="E51" s="5">
        <v>0.65107086215177878</v>
      </c>
      <c r="F51" s="6">
        <v>13212</v>
      </c>
      <c r="G51" s="13">
        <v>2623.6248481430057</v>
      </c>
      <c r="H51" s="13">
        <v>10588.375151856995</v>
      </c>
      <c r="I51" s="19">
        <v>1364.2849210343629</v>
      </c>
      <c r="J51" s="19">
        <v>5505.9550789656378</v>
      </c>
      <c r="K51" s="19">
        <v>6870.2400000000007</v>
      </c>
      <c r="L51" s="17">
        <v>0.81764512089281582</v>
      </c>
      <c r="M51" s="13">
        <v>23.361289168366167</v>
      </c>
      <c r="N51" s="14">
        <v>3.6917018804372481</v>
      </c>
      <c r="O51" s="19">
        <v>246.11345869581655</v>
      </c>
      <c r="P51" s="18">
        <f t="shared" si="0"/>
        <v>4.5093470013300641</v>
      </c>
      <c r="Q51" s="19">
        <f t="shared" si="1"/>
        <v>269.47474786418269</v>
      </c>
    </row>
    <row r="52" spans="1:17" x14ac:dyDescent="0.35">
      <c r="A52" s="2">
        <v>49</v>
      </c>
      <c r="B52" s="2" t="s">
        <v>107</v>
      </c>
      <c r="C52" s="2" t="s">
        <v>109</v>
      </c>
      <c r="D52" s="5">
        <v>3.457900272471362E-2</v>
      </c>
      <c r="E52" s="5">
        <v>0.58578003130287548</v>
      </c>
      <c r="F52" s="6">
        <v>13142</v>
      </c>
      <c r="G52" s="13">
        <v>3029.85392482815</v>
      </c>
      <c r="H52" s="13">
        <v>10112.14607517185</v>
      </c>
      <c r="I52" s="19">
        <v>1575.524040910638</v>
      </c>
      <c r="J52" s="19">
        <v>5258.315959089362</v>
      </c>
      <c r="K52" s="19">
        <v>6833.84</v>
      </c>
      <c r="L52" s="17">
        <v>0.94424524161948808</v>
      </c>
      <c r="M52" s="13">
        <v>26.978435474842517</v>
      </c>
      <c r="N52" s="14">
        <v>3.5256616946010761</v>
      </c>
      <c r="O52" s="19">
        <v>235.04411297340508</v>
      </c>
      <c r="P52" s="18">
        <f t="shared" si="0"/>
        <v>4.4699069362205641</v>
      </c>
      <c r="Q52" s="19">
        <f t="shared" si="1"/>
        <v>262.02254844824762</v>
      </c>
    </row>
    <row r="53" spans="1:17" x14ac:dyDescent="0.35">
      <c r="A53" s="2">
        <v>50</v>
      </c>
      <c r="B53" s="2" t="s">
        <v>4</v>
      </c>
      <c r="C53" s="2" t="s">
        <v>6</v>
      </c>
      <c r="D53" s="5">
        <v>1.4019391447599099E-2</v>
      </c>
      <c r="E53" s="5">
        <v>0.65246729120480651</v>
      </c>
      <c r="F53" s="6">
        <v>13089</v>
      </c>
      <c r="G53" s="13">
        <v>4140.8641419614851</v>
      </c>
      <c r="H53" s="13">
        <v>8948.1358580385167</v>
      </c>
      <c r="I53" s="19">
        <v>2153.2493538199724</v>
      </c>
      <c r="J53" s="19">
        <v>4653.0306461800292</v>
      </c>
      <c r="K53" s="19">
        <v>6806.2800000000016</v>
      </c>
      <c r="L53" s="17">
        <v>1.2904883731190662</v>
      </c>
      <c r="M53" s="13">
        <v>36.871096374830458</v>
      </c>
      <c r="N53" s="14">
        <v>3.1198223995430747</v>
      </c>
      <c r="O53" s="19">
        <v>207.98815996953832</v>
      </c>
      <c r="P53" s="18">
        <f t="shared" si="0"/>
        <v>4.4103107726621413</v>
      </c>
      <c r="Q53" s="19">
        <f t="shared" si="1"/>
        <v>244.85925634436876</v>
      </c>
    </row>
    <row r="54" spans="1:17" x14ac:dyDescent="0.35">
      <c r="A54" s="2">
        <v>51</v>
      </c>
      <c r="B54" s="2" t="s">
        <v>87</v>
      </c>
      <c r="C54" s="2" t="s">
        <v>90</v>
      </c>
      <c r="D54" s="5">
        <v>1.6499793362786089E-3</v>
      </c>
      <c r="E54" s="5">
        <v>0.446567518161744</v>
      </c>
      <c r="F54" s="6">
        <v>13005</v>
      </c>
      <c r="G54" s="13">
        <v>3306.1675995379542</v>
      </c>
      <c r="H54" s="13">
        <v>9698.8324004620463</v>
      </c>
      <c r="I54" s="19">
        <v>1719.2071517597362</v>
      </c>
      <c r="J54" s="19">
        <v>5043.3928482402644</v>
      </c>
      <c r="K54" s="19">
        <v>6762.6</v>
      </c>
      <c r="L54" s="17">
        <v>1.0303576018230995</v>
      </c>
      <c r="M54" s="13">
        <v>29.43878862351713</v>
      </c>
      <c r="N54" s="14">
        <v>3.3815573491983715</v>
      </c>
      <c r="O54" s="19">
        <v>225.43715661322474</v>
      </c>
      <c r="P54" s="18">
        <f t="shared" si="0"/>
        <v>4.4119149510214708</v>
      </c>
      <c r="Q54" s="19">
        <f t="shared" si="1"/>
        <v>254.87594523674187</v>
      </c>
    </row>
    <row r="55" spans="1:17" x14ac:dyDescent="0.35">
      <c r="A55" s="2">
        <v>52</v>
      </c>
      <c r="B55" s="2" t="s">
        <v>80</v>
      </c>
      <c r="C55" s="2" t="s">
        <v>84</v>
      </c>
      <c r="D55" s="5">
        <v>5.403394936623492E-3</v>
      </c>
      <c r="E55" s="5">
        <v>0.63039512865344471</v>
      </c>
      <c r="F55" s="6">
        <v>12989</v>
      </c>
      <c r="G55" s="13">
        <v>5390.1982345298957</v>
      </c>
      <c r="H55" s="13">
        <v>7598.8017654701043</v>
      </c>
      <c r="I55" s="19">
        <v>2802.903081955546</v>
      </c>
      <c r="J55" s="19">
        <v>3951.3769180444542</v>
      </c>
      <c r="K55" s="19">
        <v>6754.2800000000007</v>
      </c>
      <c r="L55" s="17">
        <v>1.6798397416566213</v>
      </c>
      <c r="M55" s="13">
        <v>47.995421190189177</v>
      </c>
      <c r="N55" s="14">
        <v>2.6493687996817905</v>
      </c>
      <c r="O55" s="19">
        <v>176.62458664545269</v>
      </c>
      <c r="P55" s="18">
        <f t="shared" si="0"/>
        <v>4.3292085413384118</v>
      </c>
      <c r="Q55" s="19">
        <f t="shared" si="1"/>
        <v>224.62000783564187</v>
      </c>
    </row>
    <row r="56" spans="1:17" x14ac:dyDescent="0.35">
      <c r="A56" s="2">
        <v>53</v>
      </c>
      <c r="B56" s="2" t="s">
        <v>115</v>
      </c>
      <c r="C56" s="2" t="s">
        <v>116</v>
      </c>
      <c r="D56" s="5">
        <v>8.6954774358894357E-2</v>
      </c>
      <c r="E56" s="5">
        <v>0.36826904512421693</v>
      </c>
      <c r="F56" s="6">
        <v>12982</v>
      </c>
      <c r="G56" s="13">
        <v>2439.6658130874393</v>
      </c>
      <c r="H56" s="13">
        <v>10542.33418691256</v>
      </c>
      <c r="I56" s="19">
        <v>1268.6262228054686</v>
      </c>
      <c r="J56" s="19">
        <v>5482.013777194531</v>
      </c>
      <c r="K56" s="19">
        <v>6750.6399999999994</v>
      </c>
      <c r="L56" s="17">
        <v>0.76031481790998034</v>
      </c>
      <c r="M56" s="13">
        <v>21.723280511713725</v>
      </c>
      <c r="N56" s="14">
        <v>3.675649415878254</v>
      </c>
      <c r="O56" s="19">
        <v>245.04329439188362</v>
      </c>
      <c r="P56" s="18">
        <f t="shared" si="0"/>
        <v>4.4359642337882343</v>
      </c>
      <c r="Q56" s="19">
        <f t="shared" si="1"/>
        <v>266.76657490359736</v>
      </c>
    </row>
    <row r="57" spans="1:17" x14ac:dyDescent="0.35">
      <c r="A57" s="2">
        <v>54</v>
      </c>
      <c r="B57" s="2" t="s">
        <v>4</v>
      </c>
      <c r="C57" s="2" t="s">
        <v>5</v>
      </c>
      <c r="D57" s="5">
        <v>5.4121749750842212E-2</v>
      </c>
      <c r="E57" s="5">
        <v>0.60277369703467942</v>
      </c>
      <c r="F57" s="6">
        <v>12961</v>
      </c>
      <c r="G57" s="13">
        <v>4100.3697871466729</v>
      </c>
      <c r="H57" s="13">
        <v>8860.630212853328</v>
      </c>
      <c r="I57" s="19">
        <v>2132.19228931627</v>
      </c>
      <c r="J57" s="19">
        <v>4607.5277106837311</v>
      </c>
      <c r="K57" s="19">
        <v>6739.7200000000012</v>
      </c>
      <c r="L57" s="17">
        <v>1.2778684241726803</v>
      </c>
      <c r="M57" s="13">
        <v>36.510526404933721</v>
      </c>
      <c r="N57" s="14">
        <v>3.0893130201297114</v>
      </c>
      <c r="O57" s="19">
        <v>205.95420134198076</v>
      </c>
      <c r="P57" s="18">
        <f t="shared" si="0"/>
        <v>4.3671814443023917</v>
      </c>
      <c r="Q57" s="19">
        <f t="shared" si="1"/>
        <v>242.46472774691449</v>
      </c>
    </row>
    <row r="58" spans="1:17" x14ac:dyDescent="0.35">
      <c r="A58" s="2">
        <v>55</v>
      </c>
      <c r="B58" s="2" t="s">
        <v>115</v>
      </c>
      <c r="C58" s="2" t="s">
        <v>117</v>
      </c>
      <c r="D58" s="5">
        <v>0.10094487697836579</v>
      </c>
      <c r="E58" s="5">
        <v>0.50416481469975361</v>
      </c>
      <c r="F58" s="6">
        <v>12752</v>
      </c>
      <c r="G58" s="13">
        <v>2396.4426473957037</v>
      </c>
      <c r="H58" s="13">
        <v>10355.557352604295</v>
      </c>
      <c r="I58" s="19">
        <v>1246.1501766457659</v>
      </c>
      <c r="J58" s="19">
        <v>5384.8898233542341</v>
      </c>
      <c r="K58" s="19">
        <v>6631.04</v>
      </c>
      <c r="L58" s="17">
        <v>0.74684444292004837</v>
      </c>
      <c r="M58" s="13">
        <v>21.338412654858523</v>
      </c>
      <c r="N58" s="14">
        <v>3.6105285280603527</v>
      </c>
      <c r="O58" s="19">
        <v>240.70190187069019</v>
      </c>
      <c r="P58" s="18">
        <f t="shared" si="0"/>
        <v>4.3573729709804008</v>
      </c>
      <c r="Q58" s="19">
        <f t="shared" si="1"/>
        <v>262.04031452554869</v>
      </c>
    </row>
    <row r="59" spans="1:17" x14ac:dyDescent="0.35">
      <c r="A59" s="2">
        <v>56</v>
      </c>
      <c r="B59" s="2" t="s">
        <v>57</v>
      </c>
      <c r="C59" s="2" t="s">
        <v>66</v>
      </c>
      <c r="D59" s="5">
        <v>4.0814625957451743E-2</v>
      </c>
      <c r="E59" s="5">
        <v>0.38356230064849101</v>
      </c>
      <c r="F59" s="6">
        <v>12742</v>
      </c>
      <c r="G59" s="13">
        <v>4148.5730347586396</v>
      </c>
      <c r="H59" s="13">
        <v>8593.4269652413586</v>
      </c>
      <c r="I59" s="19">
        <v>2157.2579780744927</v>
      </c>
      <c r="J59" s="19">
        <v>4468.5820219255065</v>
      </c>
      <c r="K59" s="19">
        <v>6625.8399999999992</v>
      </c>
      <c r="L59" s="17">
        <v>1.2928908273371456</v>
      </c>
      <c r="M59" s="13">
        <v>36.939737923918443</v>
      </c>
      <c r="N59" s="14">
        <v>2.9961509704742415</v>
      </c>
      <c r="O59" s="19">
        <v>199.74339803161612</v>
      </c>
      <c r="P59" s="18">
        <f t="shared" si="0"/>
        <v>4.2890417978113868</v>
      </c>
      <c r="Q59" s="19">
        <f t="shared" si="1"/>
        <v>236.68313595553457</v>
      </c>
    </row>
    <row r="60" spans="1:17" x14ac:dyDescent="0.35">
      <c r="A60" s="2">
        <v>57</v>
      </c>
      <c r="B60" s="2" t="s">
        <v>87</v>
      </c>
      <c r="C60" s="2" t="s">
        <v>91</v>
      </c>
      <c r="D60" s="5">
        <v>2.7594771196970489E-3</v>
      </c>
      <c r="E60" s="5">
        <v>0.48195434317388275</v>
      </c>
      <c r="F60" s="6">
        <v>12600</v>
      </c>
      <c r="G60" s="13">
        <v>3203.2073628741423</v>
      </c>
      <c r="H60" s="13">
        <v>9396.7926371258582</v>
      </c>
      <c r="I60" s="19">
        <v>1665.6678286945541</v>
      </c>
      <c r="J60" s="19">
        <v>4886.3321713054465</v>
      </c>
      <c r="K60" s="19">
        <v>6552.0000000000009</v>
      </c>
      <c r="L60" s="17">
        <v>0.99827034086667088</v>
      </c>
      <c r="M60" s="13">
        <v>28.522009739047743</v>
      </c>
      <c r="N60" s="14">
        <v>3.2762493348634742</v>
      </c>
      <c r="O60" s="19">
        <v>218.41662232423161</v>
      </c>
      <c r="P60" s="18">
        <f t="shared" si="0"/>
        <v>4.2745196757301454</v>
      </c>
      <c r="Q60" s="19">
        <f t="shared" si="1"/>
        <v>246.93863206327936</v>
      </c>
    </row>
    <row r="61" spans="1:17" x14ac:dyDescent="0.35">
      <c r="A61" s="2">
        <v>58</v>
      </c>
      <c r="B61" s="2" t="s">
        <v>8</v>
      </c>
      <c r="C61" s="2" t="s">
        <v>10</v>
      </c>
      <c r="D61" s="5">
        <v>6.5103553301999531E-2</v>
      </c>
      <c r="E61" s="5">
        <v>0.50411582555689205</v>
      </c>
      <c r="F61" s="6">
        <v>12577</v>
      </c>
      <c r="G61" s="13">
        <v>3187.0878530925097</v>
      </c>
      <c r="H61" s="13">
        <v>9389.9121469074889</v>
      </c>
      <c r="I61" s="19">
        <v>1657.285683608105</v>
      </c>
      <c r="J61" s="19">
        <v>4882.7543163918945</v>
      </c>
      <c r="K61" s="19">
        <v>6540.0399999999991</v>
      </c>
      <c r="L61" s="17">
        <v>0.99324674211036812</v>
      </c>
      <c r="M61" s="13">
        <v>28.378478346010517</v>
      </c>
      <c r="N61" s="14">
        <v>3.2738504097863785</v>
      </c>
      <c r="O61" s="19">
        <v>218.25669398575857</v>
      </c>
      <c r="P61" s="18">
        <f t="shared" si="0"/>
        <v>4.2670971518967464</v>
      </c>
      <c r="Q61" s="19">
        <f t="shared" si="1"/>
        <v>246.6351723317691</v>
      </c>
    </row>
    <row r="62" spans="1:17" x14ac:dyDescent="0.35">
      <c r="A62" s="2">
        <v>59</v>
      </c>
      <c r="B62" s="2" t="s">
        <v>24</v>
      </c>
      <c r="C62" s="2" t="s">
        <v>26</v>
      </c>
      <c r="D62" s="5">
        <v>6.8705810039186452E-2</v>
      </c>
      <c r="E62" s="5">
        <v>0.67537584572438103</v>
      </c>
      <c r="F62" s="6">
        <v>12564</v>
      </c>
      <c r="G62" s="13">
        <v>2153.5978824264712</v>
      </c>
      <c r="H62" s="13">
        <v>10410.402117573529</v>
      </c>
      <c r="I62" s="19">
        <v>1119.870898861765</v>
      </c>
      <c r="J62" s="19">
        <v>5413.4091011382352</v>
      </c>
      <c r="K62" s="19">
        <v>6533.2800000000007</v>
      </c>
      <c r="L62" s="17">
        <v>0.67116257195743867</v>
      </c>
      <c r="M62" s="13">
        <v>19.176073484498247</v>
      </c>
      <c r="N62" s="14">
        <v>3.6296504914461654</v>
      </c>
      <c r="O62" s="19">
        <v>241.97669942974434</v>
      </c>
      <c r="P62" s="18">
        <f t="shared" si="0"/>
        <v>4.3008130634036039</v>
      </c>
      <c r="Q62" s="19">
        <f t="shared" si="1"/>
        <v>261.15277291424258</v>
      </c>
    </row>
    <row r="63" spans="1:17" x14ac:dyDescent="0.35">
      <c r="A63" s="2">
        <v>60</v>
      </c>
      <c r="B63" s="2" t="s">
        <v>20</v>
      </c>
      <c r="C63" s="2" t="s">
        <v>22</v>
      </c>
      <c r="D63" s="5">
        <v>3.5617550298303741E-3</v>
      </c>
      <c r="E63" s="5">
        <v>0.59929211345127131</v>
      </c>
      <c r="F63" s="6">
        <v>12473</v>
      </c>
      <c r="G63" s="13">
        <v>3119.1800011741911</v>
      </c>
      <c r="H63" s="13">
        <v>9353.8199988258093</v>
      </c>
      <c r="I63" s="19">
        <v>1621.9736006105795</v>
      </c>
      <c r="J63" s="19">
        <v>4863.9863993894214</v>
      </c>
      <c r="K63" s="19">
        <v>6485.9600000000009</v>
      </c>
      <c r="L63" s="17">
        <v>0.97208345581559741</v>
      </c>
      <c r="M63" s="13">
        <v>27.773813023302782</v>
      </c>
      <c r="N63" s="14">
        <v>3.2612666611912235</v>
      </c>
      <c r="O63" s="19">
        <v>217.41777741274825</v>
      </c>
      <c r="P63" s="18">
        <f t="shared" si="0"/>
        <v>4.2333501170068208</v>
      </c>
      <c r="Q63" s="19">
        <f t="shared" si="1"/>
        <v>245.19159043605103</v>
      </c>
    </row>
    <row r="64" spans="1:17" x14ac:dyDescent="0.35">
      <c r="A64" s="2">
        <v>61</v>
      </c>
      <c r="B64" s="2" t="s">
        <v>80</v>
      </c>
      <c r="C64" s="2" t="s">
        <v>81</v>
      </c>
      <c r="D64" s="5">
        <v>2.2112295768772542E-3</v>
      </c>
      <c r="E64" s="5">
        <v>0.51440447965413372</v>
      </c>
      <c r="F64" s="6">
        <v>12402</v>
      </c>
      <c r="G64" s="13">
        <v>5146.6039344552901</v>
      </c>
      <c r="H64" s="13">
        <v>7255.3960655447099</v>
      </c>
      <c r="I64" s="19">
        <v>2676.2340459167508</v>
      </c>
      <c r="J64" s="19">
        <v>3772.8059540832492</v>
      </c>
      <c r="K64" s="19">
        <v>6449.04</v>
      </c>
      <c r="L64" s="17">
        <v>1.6039242802390805</v>
      </c>
      <c r="M64" s="13">
        <v>45.826408006830867</v>
      </c>
      <c r="N64" s="14">
        <v>2.52963829807172</v>
      </c>
      <c r="O64" s="19">
        <v>168.64255320478134</v>
      </c>
      <c r="P64" s="18">
        <f t="shared" si="0"/>
        <v>4.1335625783108005</v>
      </c>
      <c r="Q64" s="19">
        <f t="shared" si="1"/>
        <v>214.4689612116122</v>
      </c>
    </row>
    <row r="65" spans="1:17" x14ac:dyDescent="0.35">
      <c r="A65" s="2">
        <v>62</v>
      </c>
      <c r="B65" s="2" t="s">
        <v>24</v>
      </c>
      <c r="C65" s="2" t="s">
        <v>25</v>
      </c>
      <c r="D65" s="5">
        <v>3.9850720801110587E-2</v>
      </c>
      <c r="E65" s="5">
        <v>0.54580950088450464</v>
      </c>
      <c r="F65" s="6">
        <v>12348</v>
      </c>
      <c r="G65" s="13">
        <v>2116.5732769979359</v>
      </c>
      <c r="H65" s="13">
        <v>10231.426723002065</v>
      </c>
      <c r="I65" s="19">
        <v>1100.6181040389267</v>
      </c>
      <c r="J65" s="19">
        <v>5320.3418959610744</v>
      </c>
      <c r="K65" s="19">
        <v>6420.9600000000009</v>
      </c>
      <c r="L65" s="17">
        <v>0.6596239604051618</v>
      </c>
      <c r="M65" s="13">
        <v>18.846398868718907</v>
      </c>
      <c r="N65" s="14">
        <v>3.5672496233983808</v>
      </c>
      <c r="O65" s="19">
        <v>237.81664155989205</v>
      </c>
      <c r="P65" s="18">
        <f t="shared" si="0"/>
        <v>4.2268735838035427</v>
      </c>
      <c r="Q65" s="19">
        <f t="shared" si="1"/>
        <v>256.66304042861094</v>
      </c>
    </row>
    <row r="66" spans="1:17" x14ac:dyDescent="0.35">
      <c r="A66" s="2">
        <v>63</v>
      </c>
      <c r="B66" s="2" t="s">
        <v>80</v>
      </c>
      <c r="C66" s="2" t="s">
        <v>86</v>
      </c>
      <c r="D66" s="5">
        <v>3.0400182356022372E-3</v>
      </c>
      <c r="E66" s="5">
        <v>0.64132449677620662</v>
      </c>
      <c r="F66" s="6">
        <v>12344</v>
      </c>
      <c r="G66" s="13">
        <v>5122.5349916881232</v>
      </c>
      <c r="H66" s="13">
        <v>7221.4650083118768</v>
      </c>
      <c r="I66" s="19">
        <v>2663.718195677824</v>
      </c>
      <c r="J66" s="19">
        <v>3755.1618043221761</v>
      </c>
      <c r="K66" s="19">
        <v>6418.88</v>
      </c>
      <c r="L66" s="17">
        <v>1.5964232636083864</v>
      </c>
      <c r="M66" s="13">
        <v>45.612093245953893</v>
      </c>
      <c r="N66" s="14">
        <v>2.5178080270438081</v>
      </c>
      <c r="O66" s="19">
        <v>167.85386846958721</v>
      </c>
      <c r="P66" s="18">
        <f t="shared" si="0"/>
        <v>4.1142312906521941</v>
      </c>
      <c r="Q66" s="19">
        <f t="shared" si="1"/>
        <v>213.46596171554111</v>
      </c>
    </row>
    <row r="67" spans="1:17" x14ac:dyDescent="0.35">
      <c r="A67" s="2">
        <v>64</v>
      </c>
      <c r="B67" s="2" t="s">
        <v>46</v>
      </c>
      <c r="C67" s="2" t="s">
        <v>46</v>
      </c>
      <c r="D67" s="5">
        <v>4.960821311309551E-2</v>
      </c>
      <c r="E67" s="5">
        <v>0.56713788377475405</v>
      </c>
      <c r="F67" s="6">
        <v>12229</v>
      </c>
      <c r="G67" s="13">
        <v>4357.2238190067346</v>
      </c>
      <c r="H67" s="13">
        <v>7871.7761809932663</v>
      </c>
      <c r="I67" s="19">
        <v>2265.7563858835019</v>
      </c>
      <c r="J67" s="19">
        <v>4093.3236141164984</v>
      </c>
      <c r="K67" s="19">
        <v>6359.08</v>
      </c>
      <c r="L67" s="17">
        <v>1.3579162427777969</v>
      </c>
      <c r="M67" s="13">
        <v>38.79760693650848</v>
      </c>
      <c r="N67" s="14">
        <v>2.7445430023942228</v>
      </c>
      <c r="O67" s="19">
        <v>182.96953349294819</v>
      </c>
      <c r="P67" s="18">
        <f t="shared" si="0"/>
        <v>4.1024592451720192</v>
      </c>
      <c r="Q67" s="19">
        <f t="shared" si="1"/>
        <v>221.76714042945667</v>
      </c>
    </row>
    <row r="68" spans="1:17" x14ac:dyDescent="0.35">
      <c r="A68" s="2">
        <v>65</v>
      </c>
      <c r="B68" s="2" t="s">
        <v>80</v>
      </c>
      <c r="C68" s="2" t="s">
        <v>85</v>
      </c>
      <c r="D68" s="5">
        <v>2.7765765942698419E-3</v>
      </c>
      <c r="E68" s="5">
        <v>0.62892034044092371</v>
      </c>
      <c r="F68" s="6">
        <v>12211</v>
      </c>
      <c r="G68" s="13">
        <v>5067.3424160323775</v>
      </c>
      <c r="H68" s="13">
        <v>7143.6575839676225</v>
      </c>
      <c r="I68" s="19">
        <v>2635.0180563368363</v>
      </c>
      <c r="J68" s="19">
        <v>3714.701943663164</v>
      </c>
      <c r="K68" s="19">
        <v>6349.72</v>
      </c>
      <c r="L68" s="17">
        <v>1.5792226565069674</v>
      </c>
      <c r="M68" s="13">
        <v>45.120647328770495</v>
      </c>
      <c r="N68" s="14">
        <v>2.4906799917556661</v>
      </c>
      <c r="O68" s="19">
        <v>166.04533278371107</v>
      </c>
      <c r="P68" s="18">
        <f t="shared" si="0"/>
        <v>4.0699026482626337</v>
      </c>
      <c r="Q68" s="19">
        <f t="shared" si="1"/>
        <v>211.16598011248158</v>
      </c>
    </row>
    <row r="69" spans="1:17" x14ac:dyDescent="0.35">
      <c r="A69" s="2">
        <v>66</v>
      </c>
      <c r="B69" s="2" t="s">
        <v>104</v>
      </c>
      <c r="C69" s="2" t="s">
        <v>105</v>
      </c>
      <c r="D69" s="5">
        <v>1.6547219673171552E-2</v>
      </c>
      <c r="E69" s="5">
        <v>0.61597454309656563</v>
      </c>
      <c r="F69" s="6">
        <v>11944</v>
      </c>
      <c r="G69" s="13">
        <v>4305.9453677532083</v>
      </c>
      <c r="H69" s="13">
        <v>7638.0546322467917</v>
      </c>
      <c r="I69" s="19">
        <v>2239.0915912316682</v>
      </c>
      <c r="J69" s="19">
        <v>3971.7884087683319</v>
      </c>
      <c r="K69" s="19">
        <v>6210.88</v>
      </c>
      <c r="L69" s="17">
        <v>1.3419354612632208</v>
      </c>
      <c r="M69" s="13">
        <v>38.341013178949161</v>
      </c>
      <c r="N69" s="14">
        <v>2.6630545522183011</v>
      </c>
      <c r="O69" s="19">
        <v>177.53697014788673</v>
      </c>
      <c r="P69" s="18">
        <f t="shared" ref="P69:P104" si="2">L69+N69</f>
        <v>4.0049900134815219</v>
      </c>
      <c r="Q69" s="19">
        <f t="shared" ref="Q69:Q104" si="3">O69+M69</f>
        <v>215.8779833268359</v>
      </c>
    </row>
    <row r="70" spans="1:17" x14ac:dyDescent="0.35">
      <c r="A70" s="2">
        <v>67</v>
      </c>
      <c r="B70" s="2" t="s">
        <v>27</v>
      </c>
      <c r="C70" s="2" t="s">
        <v>29</v>
      </c>
      <c r="D70" s="5">
        <v>9.812611980610543E-3</v>
      </c>
      <c r="E70" s="5">
        <v>0.63783391677511903</v>
      </c>
      <c r="F70" s="6">
        <v>11713</v>
      </c>
      <c r="G70" s="13">
        <v>2623.4852625758504</v>
      </c>
      <c r="H70" s="13">
        <v>9089.5147374241496</v>
      </c>
      <c r="I70" s="19">
        <v>1364.2123365394423</v>
      </c>
      <c r="J70" s="19">
        <v>4726.5476634605584</v>
      </c>
      <c r="K70" s="19">
        <v>6090.76</v>
      </c>
      <c r="L70" s="17">
        <v>0.81760161945319032</v>
      </c>
      <c r="M70" s="13">
        <v>23.360046270091154</v>
      </c>
      <c r="N70" s="14">
        <v>3.1691150121863392</v>
      </c>
      <c r="O70" s="19">
        <v>211.27433414575594</v>
      </c>
      <c r="P70" s="18">
        <f t="shared" si="2"/>
        <v>3.9867166316395295</v>
      </c>
      <c r="Q70" s="19">
        <f t="shared" si="3"/>
        <v>234.63438041584709</v>
      </c>
    </row>
    <row r="71" spans="1:17" x14ac:dyDescent="0.35">
      <c r="A71" s="2">
        <v>68</v>
      </c>
      <c r="B71" s="2" t="s">
        <v>107</v>
      </c>
      <c r="C71" s="2" t="s">
        <v>112</v>
      </c>
      <c r="D71" s="5">
        <v>7.6392838284908018E-2</v>
      </c>
      <c r="E71" s="5">
        <v>0.47786865700062198</v>
      </c>
      <c r="F71" s="6">
        <v>11704</v>
      </c>
      <c r="G71" s="13">
        <v>2698.3267642815908</v>
      </c>
      <c r="H71" s="13">
        <v>9005.6732357184101</v>
      </c>
      <c r="I71" s="19">
        <v>1403.1299174264273</v>
      </c>
      <c r="J71" s="19">
        <v>4682.9500825735731</v>
      </c>
      <c r="K71" s="19">
        <v>6086.08</v>
      </c>
      <c r="L71" s="17">
        <v>0.8409257577168231</v>
      </c>
      <c r="M71" s="13">
        <v>24.026450220480662</v>
      </c>
      <c r="N71" s="14">
        <v>3.1398831588503273</v>
      </c>
      <c r="O71" s="19">
        <v>209.32554392335516</v>
      </c>
      <c r="P71" s="18">
        <f t="shared" si="2"/>
        <v>3.9808089165671503</v>
      </c>
      <c r="Q71" s="19">
        <f t="shared" si="3"/>
        <v>233.35199414383581</v>
      </c>
    </row>
    <row r="72" spans="1:17" x14ac:dyDescent="0.35">
      <c r="A72" s="2">
        <v>69</v>
      </c>
      <c r="B72" s="2" t="s">
        <v>46</v>
      </c>
      <c r="C72" s="2" t="s">
        <v>49</v>
      </c>
      <c r="D72" s="5">
        <v>2.433702881677045E-2</v>
      </c>
      <c r="E72" s="5">
        <v>0.51297679760624759</v>
      </c>
      <c r="F72" s="6">
        <v>11452</v>
      </c>
      <c r="G72" s="13">
        <v>4080.3767417830672</v>
      </c>
      <c r="H72" s="13">
        <v>7371.6232582169332</v>
      </c>
      <c r="I72" s="19">
        <v>2121.7959057271951</v>
      </c>
      <c r="J72" s="19">
        <v>3833.2440942728053</v>
      </c>
      <c r="K72" s="19">
        <v>5955.0400000000009</v>
      </c>
      <c r="L72" s="17">
        <v>1.2716376492183605</v>
      </c>
      <c r="M72" s="13">
        <v>36.332504263381729</v>
      </c>
      <c r="N72" s="14">
        <v>2.5701616210171427</v>
      </c>
      <c r="O72" s="19">
        <v>171.34410806780951</v>
      </c>
      <c r="P72" s="18">
        <f t="shared" si="2"/>
        <v>3.8417992702355033</v>
      </c>
      <c r="Q72" s="19">
        <f t="shared" si="3"/>
        <v>207.67661233119125</v>
      </c>
    </row>
    <row r="73" spans="1:17" x14ac:dyDescent="0.35">
      <c r="A73" s="2">
        <v>70</v>
      </c>
      <c r="B73" s="2" t="s">
        <v>33</v>
      </c>
      <c r="C73" s="2" t="s">
        <v>36</v>
      </c>
      <c r="D73" s="5">
        <v>1.1916660999602589E-3</v>
      </c>
      <c r="E73" s="5">
        <v>0.66821418178736036</v>
      </c>
      <c r="F73" s="6">
        <v>11344</v>
      </c>
      <c r="G73" s="13">
        <v>2252.6794033707429</v>
      </c>
      <c r="H73" s="13">
        <v>9091.3205966292571</v>
      </c>
      <c r="I73" s="19">
        <v>1171.3932897527864</v>
      </c>
      <c r="J73" s="19">
        <v>4727.4867102472135</v>
      </c>
      <c r="K73" s="19">
        <v>5898.88</v>
      </c>
      <c r="L73" s="17">
        <v>0.70204104234090992</v>
      </c>
      <c r="M73" s="13">
        <v>20.058315495454568</v>
      </c>
      <c r="N73" s="14">
        <v>3.1697446360641948</v>
      </c>
      <c r="O73" s="19">
        <v>211.31630907094632</v>
      </c>
      <c r="P73" s="18">
        <f t="shared" si="2"/>
        <v>3.8717856784051046</v>
      </c>
      <c r="Q73" s="19">
        <f t="shared" si="3"/>
        <v>231.37462456640088</v>
      </c>
    </row>
    <row r="74" spans="1:17" x14ac:dyDescent="0.35">
      <c r="A74" s="2">
        <v>71</v>
      </c>
      <c r="B74" s="2" t="s">
        <v>80</v>
      </c>
      <c r="C74" s="2" t="s">
        <v>83</v>
      </c>
      <c r="D74" s="5">
        <v>1.81930103604285E-4</v>
      </c>
      <c r="E74" s="5">
        <v>0.56607836489599261</v>
      </c>
      <c r="F74" s="6">
        <v>11343</v>
      </c>
      <c r="G74" s="13">
        <v>4707.1382380685654</v>
      </c>
      <c r="H74" s="13">
        <v>6635.8617619314346</v>
      </c>
      <c r="I74" s="19">
        <v>2447.7118837956541</v>
      </c>
      <c r="J74" s="19">
        <v>3450.648116204346</v>
      </c>
      <c r="K74" s="19">
        <v>5898.3600000000006</v>
      </c>
      <c r="L74" s="17">
        <v>1.4669660627924437</v>
      </c>
      <c r="M74" s="13">
        <v>41.913316079784103</v>
      </c>
      <c r="N74" s="14">
        <v>2.3136338667172653</v>
      </c>
      <c r="O74" s="19">
        <v>154.24225778115101</v>
      </c>
      <c r="P74" s="18">
        <f t="shared" si="2"/>
        <v>3.7805999295097088</v>
      </c>
      <c r="Q74" s="19">
        <f t="shared" si="3"/>
        <v>196.15557386093511</v>
      </c>
    </row>
    <row r="75" spans="1:17" x14ac:dyDescent="0.35">
      <c r="A75" s="2">
        <v>72</v>
      </c>
      <c r="B75" s="2" t="s">
        <v>80</v>
      </c>
      <c r="C75" s="2" t="s">
        <v>82</v>
      </c>
      <c r="D75" s="5">
        <v>2.810858543290337E-3</v>
      </c>
      <c r="E75" s="5">
        <v>0.64963587531356659</v>
      </c>
      <c r="F75" s="6">
        <v>11184</v>
      </c>
      <c r="G75" s="13">
        <v>4641.15613634478</v>
      </c>
      <c r="H75" s="13">
        <v>6542.84386365522</v>
      </c>
      <c r="I75" s="19">
        <v>2413.4011908992857</v>
      </c>
      <c r="J75" s="19">
        <v>3402.2788091007146</v>
      </c>
      <c r="K75" s="19">
        <v>5815.68</v>
      </c>
      <c r="L75" s="17">
        <v>1.4464029309945068</v>
      </c>
      <c r="M75" s="13">
        <v>41.325798028414475</v>
      </c>
      <c r="N75" s="14">
        <v>2.2812026064855764</v>
      </c>
      <c r="O75" s="19">
        <v>152.0801737657051</v>
      </c>
      <c r="P75" s="18">
        <f t="shared" si="2"/>
        <v>3.7276055374800832</v>
      </c>
      <c r="Q75" s="19">
        <f t="shared" si="3"/>
        <v>193.40597179411958</v>
      </c>
    </row>
    <row r="76" spans="1:17" x14ac:dyDescent="0.35">
      <c r="A76" s="2">
        <v>73</v>
      </c>
      <c r="B76" s="2" t="s">
        <v>39</v>
      </c>
      <c r="C76" s="2" t="s">
        <v>40</v>
      </c>
      <c r="D76" s="5">
        <v>1.810605010889476E-3</v>
      </c>
      <c r="E76" s="5">
        <v>0.5933531414066664</v>
      </c>
      <c r="F76" s="6">
        <v>10963</v>
      </c>
      <c r="G76" s="13">
        <v>3544.5115721072816</v>
      </c>
      <c r="H76" s="13">
        <v>7418.4884278927184</v>
      </c>
      <c r="I76" s="19">
        <v>1843.1460174957865</v>
      </c>
      <c r="J76" s="19">
        <v>3857.6139825042137</v>
      </c>
      <c r="K76" s="19">
        <v>5700.76</v>
      </c>
      <c r="L76" s="17">
        <v>1.1046368138085545</v>
      </c>
      <c r="M76" s="13">
        <v>31.561051823101554</v>
      </c>
      <c r="N76" s="14">
        <v>2.5865014496063066</v>
      </c>
      <c r="O76" s="19">
        <v>172.43342997375376</v>
      </c>
      <c r="P76" s="18">
        <f t="shared" si="2"/>
        <v>3.6911382634148611</v>
      </c>
      <c r="Q76" s="19">
        <f t="shared" si="3"/>
        <v>203.99448179685533</v>
      </c>
    </row>
    <row r="77" spans="1:17" x14ac:dyDescent="0.35">
      <c r="A77" s="2">
        <v>74</v>
      </c>
      <c r="B77" s="2" t="s">
        <v>67</v>
      </c>
      <c r="C77" s="2" t="s">
        <v>69</v>
      </c>
      <c r="D77" s="5">
        <v>3.6366383123082398E-3</v>
      </c>
      <c r="E77" s="5">
        <v>0.6664691397485345</v>
      </c>
      <c r="F77" s="6">
        <v>10917</v>
      </c>
      <c r="G77" s="13">
        <v>3411.1907900346328</v>
      </c>
      <c r="H77" s="13">
        <v>7505.8092099653677</v>
      </c>
      <c r="I77" s="19">
        <v>1773.8192108180092</v>
      </c>
      <c r="J77" s="19">
        <v>3903.0207891819914</v>
      </c>
      <c r="K77" s="19">
        <v>5676.84</v>
      </c>
      <c r="L77" s="17">
        <v>1.0630877763947368</v>
      </c>
      <c r="M77" s="13">
        <v>30.37393646842105</v>
      </c>
      <c r="N77" s="14">
        <v>2.6169463753626738</v>
      </c>
      <c r="O77" s="19">
        <v>174.46309169084492</v>
      </c>
      <c r="P77" s="18">
        <f t="shared" si="2"/>
        <v>3.6800341517574107</v>
      </c>
      <c r="Q77" s="19">
        <f t="shared" si="3"/>
        <v>204.83702815926597</v>
      </c>
    </row>
    <row r="78" spans="1:17" x14ac:dyDescent="0.35">
      <c r="A78" s="2">
        <v>75</v>
      </c>
      <c r="B78" s="2" t="s">
        <v>46</v>
      </c>
      <c r="C78" s="2" t="s">
        <v>47</v>
      </c>
      <c r="D78" s="5">
        <v>1.9864483190902799E-2</v>
      </c>
      <c r="E78" s="5">
        <v>0.56206356424228698</v>
      </c>
      <c r="F78" s="6">
        <v>10900</v>
      </c>
      <c r="G78" s="13">
        <v>3883.6977371145153</v>
      </c>
      <c r="H78" s="13">
        <v>7016.3022628854851</v>
      </c>
      <c r="I78" s="19">
        <v>2019.522823299548</v>
      </c>
      <c r="J78" s="19">
        <v>3648.4771767004522</v>
      </c>
      <c r="K78" s="19">
        <v>5668</v>
      </c>
      <c r="L78" s="17">
        <v>1.2103432043730464</v>
      </c>
      <c r="M78" s="13">
        <v>34.581234410658467</v>
      </c>
      <c r="N78" s="14">
        <v>2.4462767786488695</v>
      </c>
      <c r="O78" s="19">
        <v>163.0851185765913</v>
      </c>
      <c r="P78" s="18">
        <f t="shared" si="2"/>
        <v>3.6566199830219159</v>
      </c>
      <c r="Q78" s="19">
        <f t="shared" si="3"/>
        <v>197.66635298724975</v>
      </c>
    </row>
    <row r="79" spans="1:17" x14ac:dyDescent="0.35">
      <c r="A79" s="2">
        <v>76</v>
      </c>
      <c r="B79" s="2" t="s">
        <v>57</v>
      </c>
      <c r="C79" s="2" t="s">
        <v>63</v>
      </c>
      <c r="D79" s="5">
        <v>6.449934004611467E-2</v>
      </c>
      <c r="E79" s="5">
        <v>0.4654915483900553</v>
      </c>
      <c r="F79" s="6">
        <v>10855</v>
      </c>
      <c r="G79" s="13">
        <v>3534.1987358581882</v>
      </c>
      <c r="H79" s="13">
        <v>7320.8012641418109</v>
      </c>
      <c r="I79" s="19">
        <v>1837.783342646258</v>
      </c>
      <c r="J79" s="19">
        <v>3806.8166573537419</v>
      </c>
      <c r="K79" s="19">
        <v>5644.6</v>
      </c>
      <c r="L79" s="17">
        <v>1.1014228481199746</v>
      </c>
      <c r="M79" s="13">
        <v>31.46922423199927</v>
      </c>
      <c r="N79" s="14">
        <v>2.55244222135441</v>
      </c>
      <c r="O79" s="19">
        <v>170.16281475696067</v>
      </c>
      <c r="P79" s="18">
        <f t="shared" si="2"/>
        <v>3.6538650694743846</v>
      </c>
      <c r="Q79" s="19">
        <f t="shared" si="3"/>
        <v>201.63203898895995</v>
      </c>
    </row>
    <row r="80" spans="1:17" x14ac:dyDescent="0.35">
      <c r="A80" s="2">
        <v>77</v>
      </c>
      <c r="B80" s="2" t="s">
        <v>107</v>
      </c>
      <c r="C80" s="2" t="s">
        <v>108</v>
      </c>
      <c r="D80" s="5">
        <v>5.8873792102093037E-2</v>
      </c>
      <c r="E80" s="5">
        <v>0.52118054687237736</v>
      </c>
      <c r="F80" s="6">
        <v>10838</v>
      </c>
      <c r="G80" s="13">
        <v>2498.6727162751095</v>
      </c>
      <c r="H80" s="13">
        <v>8339.3272837248915</v>
      </c>
      <c r="I80" s="19">
        <v>1299.3098124630569</v>
      </c>
      <c r="J80" s="19">
        <v>4336.4501875369433</v>
      </c>
      <c r="K80" s="19">
        <v>5635.76</v>
      </c>
      <c r="L80" s="17">
        <v>0.77870414919129605</v>
      </c>
      <c r="M80" s="13">
        <v>22.248689976894173</v>
      </c>
      <c r="N80" s="14">
        <v>2.9075575594343683</v>
      </c>
      <c r="O80" s="19">
        <v>193.83717062895789</v>
      </c>
      <c r="P80" s="18">
        <f t="shared" si="2"/>
        <v>3.6862617086256644</v>
      </c>
      <c r="Q80" s="19">
        <f t="shared" si="3"/>
        <v>216.08586060585208</v>
      </c>
    </row>
    <row r="81" spans="1:17" x14ac:dyDescent="0.35">
      <c r="A81" s="2">
        <v>78</v>
      </c>
      <c r="B81" s="2" t="s">
        <v>8</v>
      </c>
      <c r="C81" s="2" t="s">
        <v>15</v>
      </c>
      <c r="D81" s="5">
        <v>1.0253356004861861E-2</v>
      </c>
      <c r="E81" s="5">
        <v>0.56682589578345488</v>
      </c>
      <c r="F81" s="6">
        <v>10784</v>
      </c>
      <c r="G81" s="13">
        <v>2732.7308108252864</v>
      </c>
      <c r="H81" s="13">
        <v>8051.2691891747127</v>
      </c>
      <c r="I81" s="19">
        <v>1421.0200216291489</v>
      </c>
      <c r="J81" s="19">
        <v>4186.6599783708507</v>
      </c>
      <c r="K81" s="19">
        <v>5607.6799999999994</v>
      </c>
      <c r="L81" s="17">
        <v>0.85164767964683241</v>
      </c>
      <c r="M81" s="13">
        <v>24.332790847052358</v>
      </c>
      <c r="N81" s="14">
        <v>2.8071243395989751</v>
      </c>
      <c r="O81" s="19">
        <v>187.14162263993165</v>
      </c>
      <c r="P81" s="18">
        <f t="shared" si="2"/>
        <v>3.6587720192458075</v>
      </c>
      <c r="Q81" s="19">
        <f t="shared" si="3"/>
        <v>211.47441348698402</v>
      </c>
    </row>
    <row r="82" spans="1:17" x14ac:dyDescent="0.35">
      <c r="A82" s="2">
        <v>79</v>
      </c>
      <c r="B82" s="2" t="s">
        <v>46</v>
      </c>
      <c r="C82" s="2" t="s">
        <v>48</v>
      </c>
      <c r="D82" s="5">
        <v>5.6506470059128212E-2</v>
      </c>
      <c r="E82" s="5">
        <v>0.51056659684302452</v>
      </c>
      <c r="F82" s="6">
        <v>10715</v>
      </c>
      <c r="G82" s="13">
        <v>3817.7817663469755</v>
      </c>
      <c r="H82" s="13">
        <v>6897.218233653025</v>
      </c>
      <c r="I82" s="19">
        <v>1985.2465185004273</v>
      </c>
      <c r="J82" s="19">
        <v>3586.5534814995731</v>
      </c>
      <c r="K82" s="19">
        <v>5571.8</v>
      </c>
      <c r="L82" s="17">
        <v>1.1898006820969902</v>
      </c>
      <c r="M82" s="13">
        <v>33.994305202771152</v>
      </c>
      <c r="N82" s="14">
        <v>2.4047574021305169</v>
      </c>
      <c r="O82" s="19">
        <v>160.31716014203445</v>
      </c>
      <c r="P82" s="18">
        <f t="shared" si="2"/>
        <v>3.5945580842275069</v>
      </c>
      <c r="Q82" s="19">
        <f t="shared" si="3"/>
        <v>194.31146534480561</v>
      </c>
    </row>
    <row r="83" spans="1:17" x14ac:dyDescent="0.35">
      <c r="A83" s="2">
        <v>80</v>
      </c>
      <c r="B83" s="2" t="s">
        <v>99</v>
      </c>
      <c r="C83" s="2" t="s">
        <v>102</v>
      </c>
      <c r="D83" s="5">
        <v>1.3025166991426239E-2</v>
      </c>
      <c r="E83" s="5">
        <v>0.69111529464676713</v>
      </c>
      <c r="F83" s="6">
        <v>10699</v>
      </c>
      <c r="G83" s="13">
        <v>2392.5283212267359</v>
      </c>
      <c r="H83" s="13">
        <v>8306.4716787732632</v>
      </c>
      <c r="I83" s="19">
        <v>1244.1147270379026</v>
      </c>
      <c r="J83" s="19">
        <v>4319.3652729620972</v>
      </c>
      <c r="K83" s="19">
        <v>5563.48</v>
      </c>
      <c r="L83" s="17">
        <v>0.74562455445317988</v>
      </c>
      <c r="M83" s="13">
        <v>21.303558698662282</v>
      </c>
      <c r="N83" s="14">
        <v>2.8961022514344852</v>
      </c>
      <c r="O83" s="19">
        <v>193.07348342896569</v>
      </c>
      <c r="P83" s="18">
        <f t="shared" si="2"/>
        <v>3.6417268058876653</v>
      </c>
      <c r="Q83" s="19">
        <f t="shared" si="3"/>
        <v>214.37704212762796</v>
      </c>
    </row>
    <row r="84" spans="1:17" x14ac:dyDescent="0.35">
      <c r="A84" s="2">
        <v>81</v>
      </c>
      <c r="B84" s="2" t="s">
        <v>99</v>
      </c>
      <c r="C84" s="2" t="s">
        <v>100</v>
      </c>
      <c r="D84" s="5">
        <v>1.858753766293728E-3</v>
      </c>
      <c r="E84" s="5">
        <v>0.64952271927016036</v>
      </c>
      <c r="F84" s="6">
        <v>10607</v>
      </c>
      <c r="G84" s="13">
        <v>2371.9551269513026</v>
      </c>
      <c r="H84" s="13">
        <v>8235.0448730486969</v>
      </c>
      <c r="I84" s="19">
        <v>1233.4166660146775</v>
      </c>
      <c r="J84" s="19">
        <v>4282.2233339853228</v>
      </c>
      <c r="K84" s="19">
        <v>5515.64</v>
      </c>
      <c r="L84" s="17">
        <v>0.73921297776286365</v>
      </c>
      <c r="M84" s="13">
        <v>21.120370793224676</v>
      </c>
      <c r="N84" s="14">
        <v>2.8711988579274315</v>
      </c>
      <c r="O84" s="19">
        <v>191.41325719516209</v>
      </c>
      <c r="P84" s="18">
        <f t="shared" si="2"/>
        <v>3.6104118356902952</v>
      </c>
      <c r="Q84" s="19">
        <f t="shared" si="3"/>
        <v>212.53362798838677</v>
      </c>
    </row>
    <row r="85" spans="1:17" x14ac:dyDescent="0.35">
      <c r="A85" s="2">
        <v>82</v>
      </c>
      <c r="B85" s="2" t="s">
        <v>50</v>
      </c>
      <c r="C85" s="2" t="s">
        <v>51</v>
      </c>
      <c r="D85" s="5">
        <v>6.6116924804455773E-2</v>
      </c>
      <c r="E85" s="5">
        <v>0.62604313451625271</v>
      </c>
      <c r="F85" s="6">
        <v>10540</v>
      </c>
      <c r="G85" s="13">
        <v>2235.4396958829016</v>
      </c>
      <c r="H85" s="13">
        <v>8304.560304117098</v>
      </c>
      <c r="I85" s="19">
        <v>1162.4286418591089</v>
      </c>
      <c r="J85" s="19">
        <v>4318.3713581408911</v>
      </c>
      <c r="K85" s="19">
        <v>5480.8</v>
      </c>
      <c r="L85" s="17">
        <v>0.69666833719862176</v>
      </c>
      <c r="M85" s="13">
        <v>19.904809634246337</v>
      </c>
      <c r="N85" s="14">
        <v>2.8954358389480377</v>
      </c>
      <c r="O85" s="19">
        <v>193.0290559298692</v>
      </c>
      <c r="P85" s="18">
        <f t="shared" si="2"/>
        <v>3.5921041761466594</v>
      </c>
      <c r="Q85" s="19">
        <f t="shared" si="3"/>
        <v>212.93386556411554</v>
      </c>
    </row>
    <row r="86" spans="1:17" x14ac:dyDescent="0.35">
      <c r="A86" s="2">
        <v>83</v>
      </c>
      <c r="B86" s="2" t="s">
        <v>94</v>
      </c>
      <c r="C86" s="2" t="s">
        <v>96</v>
      </c>
      <c r="D86" s="5">
        <v>5.7934354711845847E-2</v>
      </c>
      <c r="E86" s="5">
        <v>0.66318596120866702</v>
      </c>
      <c r="F86" s="6">
        <v>10539</v>
      </c>
      <c r="G86" s="13">
        <v>2606.5197360885836</v>
      </c>
      <c r="H86" s="13">
        <v>7932.4802639114159</v>
      </c>
      <c r="I86" s="19">
        <v>1355.3902627660634</v>
      </c>
      <c r="J86" s="19">
        <v>4124.8897372339361</v>
      </c>
      <c r="K86" s="19">
        <v>5480.28</v>
      </c>
      <c r="L86" s="17">
        <v>0.81231436202935925</v>
      </c>
      <c r="M86" s="13">
        <v>23.208981772267407</v>
      </c>
      <c r="N86" s="14">
        <v>2.7657078528878181</v>
      </c>
      <c r="O86" s="19">
        <v>184.38052352585456</v>
      </c>
      <c r="P86" s="18">
        <f t="shared" si="2"/>
        <v>3.5780222149171772</v>
      </c>
      <c r="Q86" s="19">
        <f t="shared" si="3"/>
        <v>207.58950529812196</v>
      </c>
    </row>
    <row r="87" spans="1:17" x14ac:dyDescent="0.35">
      <c r="A87" s="2">
        <v>84</v>
      </c>
      <c r="B87" s="2" t="s">
        <v>87</v>
      </c>
      <c r="C87" s="2" t="s">
        <v>93</v>
      </c>
      <c r="D87" s="5">
        <v>6.2421103529480812E-2</v>
      </c>
      <c r="E87" s="5">
        <v>0.46135536002553079</v>
      </c>
      <c r="F87" s="6">
        <v>10492</v>
      </c>
      <c r="G87" s="13">
        <v>2667.305686609167</v>
      </c>
      <c r="H87" s="13">
        <v>7824.6943133908335</v>
      </c>
      <c r="I87" s="19">
        <v>1386.9989570367668</v>
      </c>
      <c r="J87" s="19">
        <v>4068.8410429632336</v>
      </c>
      <c r="K87" s="19">
        <v>5455.84</v>
      </c>
      <c r="L87" s="17">
        <v>0.83125812828358026</v>
      </c>
      <c r="M87" s="13">
        <v>23.750232236673721</v>
      </c>
      <c r="N87" s="14">
        <v>2.7281276207450453</v>
      </c>
      <c r="O87" s="19">
        <v>181.87517471633635</v>
      </c>
      <c r="P87" s="18">
        <f t="shared" si="2"/>
        <v>3.5593857490286256</v>
      </c>
      <c r="Q87" s="19">
        <f t="shared" si="3"/>
        <v>205.62540695301007</v>
      </c>
    </row>
    <row r="88" spans="1:17" x14ac:dyDescent="0.35">
      <c r="A88" s="2">
        <v>85</v>
      </c>
      <c r="B88" s="2" t="s">
        <v>50</v>
      </c>
      <c r="C88" s="2" t="s">
        <v>53</v>
      </c>
      <c r="D88" s="5">
        <v>9.0701404333378449E-2</v>
      </c>
      <c r="E88" s="5">
        <v>0.60051056869810504</v>
      </c>
      <c r="F88" s="6">
        <v>10376</v>
      </c>
      <c r="G88" s="13">
        <v>2200.6567632334904</v>
      </c>
      <c r="H88" s="13">
        <v>8175.34323676651</v>
      </c>
      <c r="I88" s="19">
        <v>1144.3415168814151</v>
      </c>
      <c r="J88" s="19">
        <v>4251.1784831185851</v>
      </c>
      <c r="K88" s="19">
        <v>5395.52</v>
      </c>
      <c r="L88" s="17">
        <v>0.68582833650596786</v>
      </c>
      <c r="M88" s="13">
        <v>19.595095328741937</v>
      </c>
      <c r="N88" s="14">
        <v>2.8503835165962852</v>
      </c>
      <c r="O88" s="19">
        <v>190.0255677730857</v>
      </c>
      <c r="P88" s="18">
        <f t="shared" si="2"/>
        <v>3.5362118531022531</v>
      </c>
      <c r="Q88" s="19">
        <f t="shared" si="3"/>
        <v>209.62066310182763</v>
      </c>
    </row>
    <row r="89" spans="1:17" x14ac:dyDescent="0.35">
      <c r="A89" s="2">
        <v>86</v>
      </c>
      <c r="B89" s="2" t="s">
        <v>94</v>
      </c>
      <c r="C89" s="2" t="s">
        <v>95</v>
      </c>
      <c r="D89" s="5">
        <v>4.0504451582819227E-2</v>
      </c>
      <c r="E89" s="5">
        <v>0.67131438997392456</v>
      </c>
      <c r="F89" s="6">
        <v>10303</v>
      </c>
      <c r="G89" s="13">
        <v>2548.151896851758</v>
      </c>
      <c r="H89" s="13">
        <v>7754.8481031482415</v>
      </c>
      <c r="I89" s="19">
        <v>1325.0389863629141</v>
      </c>
      <c r="J89" s="19">
        <v>4032.5210136370856</v>
      </c>
      <c r="K89" s="19">
        <v>5357.5599999999995</v>
      </c>
      <c r="L89" s="17">
        <v>0.79412419318611716</v>
      </c>
      <c r="M89" s="13">
        <v>22.689262662460489</v>
      </c>
      <c r="N89" s="14">
        <v>2.7037753115383993</v>
      </c>
      <c r="O89" s="19">
        <v>180.2516874358933</v>
      </c>
      <c r="P89" s="18">
        <f t="shared" si="2"/>
        <v>3.4978995047245167</v>
      </c>
      <c r="Q89" s="19">
        <f t="shared" si="3"/>
        <v>202.9409500983538</v>
      </c>
    </row>
    <row r="90" spans="1:17" x14ac:dyDescent="0.35">
      <c r="A90" s="2">
        <v>87</v>
      </c>
      <c r="B90" s="2" t="s">
        <v>54</v>
      </c>
      <c r="C90" s="2" t="s">
        <v>56</v>
      </c>
      <c r="D90" s="5">
        <v>3.0703695593480251E-2</v>
      </c>
      <c r="E90" s="5">
        <v>0.57137281526073436</v>
      </c>
      <c r="F90" s="6">
        <v>10263</v>
      </c>
      <c r="G90" s="13">
        <v>2283.6451396660627</v>
      </c>
      <c r="H90" s="13">
        <v>7979.3548603339368</v>
      </c>
      <c r="I90" s="19">
        <v>1187.4954726263527</v>
      </c>
      <c r="J90" s="19">
        <v>4149.2645273736471</v>
      </c>
      <c r="K90" s="19">
        <v>5336.76</v>
      </c>
      <c r="L90" s="17">
        <v>0.71169142479350878</v>
      </c>
      <c r="M90" s="13">
        <v>20.334040708385963</v>
      </c>
      <c r="N90" s="14">
        <v>2.782050968169997</v>
      </c>
      <c r="O90" s="19">
        <v>185.47006454466646</v>
      </c>
      <c r="P90" s="18">
        <f t="shared" si="2"/>
        <v>3.4937423929635059</v>
      </c>
      <c r="Q90" s="19">
        <f t="shared" si="3"/>
        <v>205.80410525305243</v>
      </c>
    </row>
    <row r="91" spans="1:17" x14ac:dyDescent="0.35">
      <c r="A91" s="2">
        <v>88</v>
      </c>
      <c r="B91" s="2" t="s">
        <v>99</v>
      </c>
      <c r="C91" s="2" t="s">
        <v>101</v>
      </c>
      <c r="D91" s="5">
        <v>4.1978035168378546E-3</v>
      </c>
      <c r="E91" s="5">
        <v>0.67052852297698839</v>
      </c>
      <c r="F91" s="6">
        <v>10242</v>
      </c>
      <c r="G91" s="13">
        <v>2290.3332148802906</v>
      </c>
      <c r="H91" s="13">
        <v>7951.6667851197089</v>
      </c>
      <c r="I91" s="19">
        <v>1190.9732717377512</v>
      </c>
      <c r="J91" s="19">
        <v>4134.8667282622491</v>
      </c>
      <c r="K91" s="19">
        <v>5325.84</v>
      </c>
      <c r="L91" s="17">
        <v>0.71377574415454415</v>
      </c>
      <c r="M91" s="13">
        <v>20.393592690129832</v>
      </c>
      <c r="N91" s="14">
        <v>2.772397351078792</v>
      </c>
      <c r="O91" s="19">
        <v>184.82649007191947</v>
      </c>
      <c r="P91" s="18">
        <f t="shared" si="2"/>
        <v>3.4861730952333363</v>
      </c>
      <c r="Q91" s="19">
        <f t="shared" si="3"/>
        <v>205.22008276204929</v>
      </c>
    </row>
    <row r="92" spans="1:17" x14ac:dyDescent="0.35">
      <c r="A92" s="2">
        <v>89</v>
      </c>
      <c r="B92" s="2" t="s">
        <v>39</v>
      </c>
      <c r="C92" s="2" t="s">
        <v>41</v>
      </c>
      <c r="D92" s="5">
        <v>5.7445411769353272E-3</v>
      </c>
      <c r="E92" s="5">
        <v>0.64348758463282929</v>
      </c>
      <c r="F92" s="6">
        <v>10163</v>
      </c>
      <c r="G92" s="13">
        <v>3285.8588987801063</v>
      </c>
      <c r="H92" s="13">
        <v>6877.1411012198942</v>
      </c>
      <c r="I92" s="19">
        <v>1708.6466273656554</v>
      </c>
      <c r="J92" s="19">
        <v>3576.1133726343451</v>
      </c>
      <c r="K92" s="19">
        <v>5284.76</v>
      </c>
      <c r="L92" s="17">
        <v>1.0240284537750928</v>
      </c>
      <c r="M92" s="13">
        <v>29.257955822145508</v>
      </c>
      <c r="N92" s="14">
        <v>2.3977573868784909</v>
      </c>
      <c r="O92" s="19">
        <v>159.85049245856607</v>
      </c>
      <c r="P92" s="18">
        <f t="shared" si="2"/>
        <v>3.4217858406535839</v>
      </c>
      <c r="Q92" s="19">
        <f t="shared" si="3"/>
        <v>189.10844828071157</v>
      </c>
    </row>
    <row r="93" spans="1:17" x14ac:dyDescent="0.35">
      <c r="A93" s="2">
        <v>90</v>
      </c>
      <c r="B93" s="2" t="s">
        <v>97</v>
      </c>
      <c r="C93" s="2" t="s">
        <v>98</v>
      </c>
      <c r="D93" s="5">
        <v>2.2136465991819672E-3</v>
      </c>
      <c r="E93" s="5">
        <v>0.64951660621215845</v>
      </c>
      <c r="F93" s="6">
        <v>10124</v>
      </c>
      <c r="G93" s="13">
        <v>3602.6822649854257</v>
      </c>
      <c r="H93" s="13">
        <v>6521.3177350145743</v>
      </c>
      <c r="I93" s="19">
        <v>1873.3947777924213</v>
      </c>
      <c r="J93" s="19">
        <v>3391.0852222075787</v>
      </c>
      <c r="K93" s="19">
        <v>5264.48</v>
      </c>
      <c r="L93" s="17">
        <v>1.1227655425574206</v>
      </c>
      <c r="M93" s="13">
        <v>32.07901550164059</v>
      </c>
      <c r="N93" s="14">
        <v>2.2736973898266002</v>
      </c>
      <c r="O93" s="19">
        <v>151.57982598844001</v>
      </c>
      <c r="P93" s="18">
        <f t="shared" si="2"/>
        <v>3.3964629323840207</v>
      </c>
      <c r="Q93" s="19">
        <f t="shared" si="3"/>
        <v>183.65884149008059</v>
      </c>
    </row>
    <row r="94" spans="1:17" x14ac:dyDescent="0.35">
      <c r="A94" s="2">
        <v>91</v>
      </c>
      <c r="B94" s="2" t="s">
        <v>70</v>
      </c>
      <c r="C94" s="2" t="s">
        <v>72</v>
      </c>
      <c r="D94" s="5">
        <v>6.2032172992109627E-2</v>
      </c>
      <c r="E94" s="5">
        <v>0.51526861983457184</v>
      </c>
      <c r="F94" s="6">
        <v>10055</v>
      </c>
      <c r="G94" s="13">
        <v>1690.6683262346032</v>
      </c>
      <c r="H94" s="13">
        <v>8364.3316737653968</v>
      </c>
      <c r="I94" s="19">
        <v>879.14752964199374</v>
      </c>
      <c r="J94" s="19">
        <v>4349.4524703580064</v>
      </c>
      <c r="K94" s="19">
        <v>5228.6000000000004</v>
      </c>
      <c r="L94" s="17">
        <v>0.52689191024097137</v>
      </c>
      <c r="M94" s="13">
        <v>15.054054578313469</v>
      </c>
      <c r="N94" s="14">
        <v>2.9162754932445933</v>
      </c>
      <c r="O94" s="19">
        <v>194.41836621630623</v>
      </c>
      <c r="P94" s="18">
        <f t="shared" si="2"/>
        <v>3.4431674034855648</v>
      </c>
      <c r="Q94" s="19">
        <f t="shared" si="3"/>
        <v>209.47242079461969</v>
      </c>
    </row>
    <row r="95" spans="1:17" x14ac:dyDescent="0.35">
      <c r="A95" s="2">
        <v>92</v>
      </c>
      <c r="B95" s="2" t="s">
        <v>57</v>
      </c>
      <c r="C95" s="2" t="s">
        <v>64</v>
      </c>
      <c r="D95" s="5">
        <v>7.762177618349031E-2</v>
      </c>
      <c r="E95" s="5">
        <v>0.55778581271780658</v>
      </c>
      <c r="F95" s="6">
        <v>10035</v>
      </c>
      <c r="G95" s="13">
        <v>3267.2210331033548</v>
      </c>
      <c r="H95" s="13">
        <v>6767.7789668966443</v>
      </c>
      <c r="I95" s="19">
        <v>1698.9549372137446</v>
      </c>
      <c r="J95" s="19">
        <v>3519.2450627862549</v>
      </c>
      <c r="K95" s="19">
        <v>5218.2</v>
      </c>
      <c r="L95" s="17">
        <v>1.0182200166636521</v>
      </c>
      <c r="M95" s="13">
        <v>29.092000476104346</v>
      </c>
      <c r="N95" s="14">
        <v>2.3596276085943351</v>
      </c>
      <c r="O95" s="19">
        <v>157.30850723962234</v>
      </c>
      <c r="P95" s="18">
        <f t="shared" si="2"/>
        <v>3.3778476252579872</v>
      </c>
      <c r="Q95" s="19">
        <f t="shared" si="3"/>
        <v>186.40050771572669</v>
      </c>
    </row>
    <row r="96" spans="1:17" x14ac:dyDescent="0.35">
      <c r="A96" s="2">
        <v>93</v>
      </c>
      <c r="B96" s="2" t="s">
        <v>33</v>
      </c>
      <c r="C96" s="2" t="s">
        <v>38</v>
      </c>
      <c r="D96" s="5">
        <v>1.5136102191190011E-4</v>
      </c>
      <c r="E96" s="5">
        <v>0.63673519274788204</v>
      </c>
      <c r="F96" s="6">
        <v>9949</v>
      </c>
      <c r="G96" s="13">
        <v>1975.6617933828916</v>
      </c>
      <c r="H96" s="13">
        <v>7973.3382066171089</v>
      </c>
      <c r="I96" s="19">
        <v>1027.3441325591036</v>
      </c>
      <c r="J96" s="19">
        <v>4146.1358674408966</v>
      </c>
      <c r="K96" s="19">
        <v>5173.4800000000005</v>
      </c>
      <c r="L96" s="17">
        <v>0.61570930273710445</v>
      </c>
      <c r="M96" s="13">
        <v>17.59169436391727</v>
      </c>
      <c r="N96" s="14">
        <v>2.7799532249826053</v>
      </c>
      <c r="O96" s="19">
        <v>185.33021499884038</v>
      </c>
      <c r="P96" s="18">
        <f t="shared" si="2"/>
        <v>3.3956625277197099</v>
      </c>
      <c r="Q96" s="19">
        <f t="shared" si="3"/>
        <v>202.92190936275765</v>
      </c>
    </row>
    <row r="97" spans="1:17" x14ac:dyDescent="0.35">
      <c r="A97" s="2">
        <v>94</v>
      </c>
      <c r="B97" s="2" t="s">
        <v>50</v>
      </c>
      <c r="C97" s="2" t="s">
        <v>52</v>
      </c>
      <c r="D97" s="5">
        <v>4.9243149308737098E-2</v>
      </c>
      <c r="E97" s="5">
        <v>0.62505234446233704</v>
      </c>
      <c r="F97" s="6">
        <v>9930</v>
      </c>
      <c r="G97" s="13">
        <v>2106.0641537113106</v>
      </c>
      <c r="H97" s="13">
        <v>7823.9358462886894</v>
      </c>
      <c r="I97" s="19">
        <v>1095.1533599298816</v>
      </c>
      <c r="J97" s="19">
        <v>4068.4466400701185</v>
      </c>
      <c r="K97" s="19">
        <v>5163.6000000000004</v>
      </c>
      <c r="L97" s="17">
        <v>0.65634882242716464</v>
      </c>
      <c r="M97" s="13">
        <v>18.752823497918989</v>
      </c>
      <c r="N97" s="14">
        <v>2.7278631765421268</v>
      </c>
      <c r="O97" s="19">
        <v>181.85754510280844</v>
      </c>
      <c r="P97" s="18">
        <f t="shared" si="2"/>
        <v>3.3842119989692914</v>
      </c>
      <c r="Q97" s="19">
        <f t="shared" si="3"/>
        <v>200.61036860072744</v>
      </c>
    </row>
    <row r="98" spans="1:17" x14ac:dyDescent="0.35">
      <c r="A98" s="2">
        <v>95</v>
      </c>
      <c r="B98" s="2" t="s">
        <v>107</v>
      </c>
      <c r="C98" s="2" t="s">
        <v>114</v>
      </c>
      <c r="D98" s="5">
        <v>0.1063327362753458</v>
      </c>
      <c r="E98" s="5">
        <v>0.49285978448777346</v>
      </c>
      <c r="F98" s="6">
        <v>9791</v>
      </c>
      <c r="G98" s="13">
        <v>2257.2895889508764</v>
      </c>
      <c r="H98" s="13">
        <v>7533.7104110491236</v>
      </c>
      <c r="I98" s="19">
        <v>1173.7905862544558</v>
      </c>
      <c r="J98" s="19">
        <v>3917.5294137455444</v>
      </c>
      <c r="K98" s="19">
        <v>5091.32</v>
      </c>
      <c r="L98" s="17">
        <v>0.70347779338733885</v>
      </c>
      <c r="M98" s="13">
        <v>20.099365525352539</v>
      </c>
      <c r="N98" s="14">
        <v>2.626674300094288</v>
      </c>
      <c r="O98" s="19">
        <v>175.11162000628588</v>
      </c>
      <c r="P98" s="18">
        <f t="shared" si="2"/>
        <v>3.3301520934816269</v>
      </c>
      <c r="Q98" s="19">
        <f t="shared" si="3"/>
        <v>195.21098553163841</v>
      </c>
    </row>
    <row r="99" spans="1:17" x14ac:dyDescent="0.35">
      <c r="A99" s="2">
        <v>96</v>
      </c>
      <c r="B99" s="2" t="s">
        <v>99</v>
      </c>
      <c r="C99" s="2" t="s">
        <v>103</v>
      </c>
      <c r="D99" s="5">
        <v>7.7321424036948519E-3</v>
      </c>
      <c r="E99" s="5">
        <v>0.71511205906000375</v>
      </c>
      <c r="F99" s="6">
        <v>9786</v>
      </c>
      <c r="G99" s="13">
        <v>2188.3617302107523</v>
      </c>
      <c r="H99" s="13">
        <v>7597.6382697892477</v>
      </c>
      <c r="I99" s="19">
        <v>1137.9480997095911</v>
      </c>
      <c r="J99" s="19">
        <v>3950.7719002904091</v>
      </c>
      <c r="K99" s="19">
        <v>5088.72</v>
      </c>
      <c r="L99" s="17">
        <v>0.68199662490689017</v>
      </c>
      <c r="M99" s="13">
        <v>19.485617854482577</v>
      </c>
      <c r="N99" s="14">
        <v>2.6489631397829587</v>
      </c>
      <c r="O99" s="19">
        <v>176.59754265219726</v>
      </c>
      <c r="P99" s="18">
        <f t="shared" si="2"/>
        <v>3.3309597646898488</v>
      </c>
      <c r="Q99" s="19">
        <f t="shared" si="3"/>
        <v>196.08316050667983</v>
      </c>
    </row>
    <row r="100" spans="1:17" x14ac:dyDescent="0.35">
      <c r="A100" s="2">
        <v>97</v>
      </c>
      <c r="B100" s="2" t="s">
        <v>73</v>
      </c>
      <c r="C100" s="2" t="s">
        <v>79</v>
      </c>
      <c r="D100" s="5">
        <v>8.1674174695338993E-3</v>
      </c>
      <c r="E100" s="5">
        <v>0.65364976909066475</v>
      </c>
      <c r="F100" s="6">
        <v>9754</v>
      </c>
      <c r="G100" s="13">
        <v>1665.6410360350633</v>
      </c>
      <c r="H100" s="13">
        <v>8088.3589639649372</v>
      </c>
      <c r="I100" s="19">
        <v>866.13333873823296</v>
      </c>
      <c r="J100" s="19">
        <v>4205.9466612617671</v>
      </c>
      <c r="K100" s="19">
        <v>5072.08</v>
      </c>
      <c r="L100" s="17">
        <v>0.51909222739557281</v>
      </c>
      <c r="M100" s="13">
        <v>14.831206497016366</v>
      </c>
      <c r="N100" s="14">
        <v>2.8200559168593493</v>
      </c>
      <c r="O100" s="19">
        <v>188.00372779062329</v>
      </c>
      <c r="P100" s="18">
        <f t="shared" si="2"/>
        <v>3.339148144254922</v>
      </c>
      <c r="Q100" s="19">
        <f t="shared" si="3"/>
        <v>202.83493428763964</v>
      </c>
    </row>
    <row r="101" spans="1:17" x14ac:dyDescent="0.35">
      <c r="A101" s="2">
        <v>98</v>
      </c>
      <c r="B101" s="2" t="s">
        <v>107</v>
      </c>
      <c r="C101" s="2" t="s">
        <v>110</v>
      </c>
      <c r="D101" s="5">
        <v>5.5609490341989157E-2</v>
      </c>
      <c r="E101" s="5">
        <v>0.52858009953445961</v>
      </c>
      <c r="F101" s="6">
        <v>9608</v>
      </c>
      <c r="G101" s="13">
        <v>2215.0994148340333</v>
      </c>
      <c r="H101" s="13">
        <v>7392.9005851659667</v>
      </c>
      <c r="I101" s="19">
        <v>1151.8516957136974</v>
      </c>
      <c r="J101" s="19">
        <v>3844.3083042863027</v>
      </c>
      <c r="K101" s="19">
        <v>4996.16</v>
      </c>
      <c r="L101" s="17">
        <v>0.69032934724395378</v>
      </c>
      <c r="M101" s="13">
        <v>19.723695635541535</v>
      </c>
      <c r="N101" s="14">
        <v>2.5775800914417242</v>
      </c>
      <c r="O101" s="19">
        <v>171.83867276278161</v>
      </c>
      <c r="P101" s="18">
        <f t="shared" si="2"/>
        <v>3.267909438685678</v>
      </c>
      <c r="Q101" s="19">
        <f t="shared" si="3"/>
        <v>191.56236839832314</v>
      </c>
    </row>
    <row r="102" spans="1:17" x14ac:dyDescent="0.35">
      <c r="A102" s="2">
        <v>99</v>
      </c>
      <c r="B102" s="2" t="s">
        <v>30</v>
      </c>
      <c r="C102" s="2" t="s">
        <v>31</v>
      </c>
      <c r="D102" s="5">
        <v>5.874293114181201E-3</v>
      </c>
      <c r="E102" s="5">
        <v>0.59534244020142735</v>
      </c>
      <c r="F102" s="6">
        <v>9528</v>
      </c>
      <c r="G102" s="13">
        <v>2005.3694493923781</v>
      </c>
      <c r="H102" s="13">
        <v>7522.6305506076224</v>
      </c>
      <c r="I102" s="19">
        <v>1042.7921136840366</v>
      </c>
      <c r="J102" s="19">
        <v>3911.7678863159636</v>
      </c>
      <c r="K102" s="19">
        <v>4954.5600000000004</v>
      </c>
      <c r="L102" s="17">
        <v>0.62496760809524721</v>
      </c>
      <c r="M102" s="13">
        <v>17.856217374149921</v>
      </c>
      <c r="N102" s="14">
        <v>2.6228112388558791</v>
      </c>
      <c r="O102" s="19">
        <v>174.85408259039193</v>
      </c>
      <c r="P102" s="18">
        <f t="shared" si="2"/>
        <v>3.2477788469511264</v>
      </c>
      <c r="Q102" s="19">
        <f t="shared" si="3"/>
        <v>192.71029996454183</v>
      </c>
    </row>
    <row r="103" spans="1:17" x14ac:dyDescent="0.35">
      <c r="A103" s="2">
        <v>100</v>
      </c>
      <c r="B103" s="2" t="s">
        <v>27</v>
      </c>
      <c r="C103" s="2" t="s">
        <v>28</v>
      </c>
      <c r="D103" s="5">
        <v>6.0362071879822322E-2</v>
      </c>
      <c r="E103" s="5">
        <v>0.63389498104683806</v>
      </c>
      <c r="F103" s="6">
        <v>9513</v>
      </c>
      <c r="G103" s="13">
        <v>2130.7278496443323</v>
      </c>
      <c r="H103" s="13">
        <v>7382.2721503556677</v>
      </c>
      <c r="I103" s="19">
        <v>1107.9784818150529</v>
      </c>
      <c r="J103" s="19">
        <v>3838.7815181849473</v>
      </c>
      <c r="K103" s="19">
        <v>4946.76</v>
      </c>
      <c r="L103" s="17">
        <v>0.66403519216752316</v>
      </c>
      <c r="M103" s="13">
        <v>18.972434061929231</v>
      </c>
      <c r="N103" s="14">
        <v>2.5738744225158925</v>
      </c>
      <c r="O103" s="19">
        <v>171.59162816772618</v>
      </c>
      <c r="P103" s="18">
        <f t="shared" si="2"/>
        <v>3.2379096146834154</v>
      </c>
      <c r="Q103" s="19">
        <f t="shared" si="3"/>
        <v>190.56406222965541</v>
      </c>
    </row>
    <row r="104" spans="1:17" x14ac:dyDescent="0.35">
      <c r="A104" s="2">
        <v>101</v>
      </c>
      <c r="B104" s="2" t="s">
        <v>67</v>
      </c>
      <c r="C104" s="2" t="s">
        <v>68</v>
      </c>
      <c r="D104" s="5">
        <v>0.16331586300587919</v>
      </c>
      <c r="E104" s="5">
        <v>0.6907238161996192</v>
      </c>
      <c r="F104" s="6">
        <v>9491</v>
      </c>
      <c r="G104" s="13">
        <v>2965.6143435209947</v>
      </c>
      <c r="H104" s="13">
        <v>6525.3856564790058</v>
      </c>
      <c r="I104" s="19">
        <v>1542.1194586309173</v>
      </c>
      <c r="J104" s="19">
        <v>3393.2005413690831</v>
      </c>
      <c r="K104" s="19">
        <v>4935.3200000000006</v>
      </c>
      <c r="L104" s="17">
        <v>0.92422516128629184</v>
      </c>
      <c r="M104" s="13">
        <v>26.406433179608339</v>
      </c>
      <c r="N104" s="14">
        <v>2.2751156955726977</v>
      </c>
      <c r="O104" s="19">
        <v>151.67437970484653</v>
      </c>
      <c r="P104" s="18">
        <f t="shared" si="2"/>
        <v>3.1993408568589894</v>
      </c>
      <c r="Q104" s="19">
        <f t="shared" si="3"/>
        <v>178.08081288445487</v>
      </c>
    </row>
    <row r="105" spans="1:17" x14ac:dyDescent="0.35">
      <c r="A105" s="2"/>
      <c r="B105" s="2" t="s">
        <v>120</v>
      </c>
      <c r="C105" s="2"/>
      <c r="D105" s="2"/>
      <c r="E105" s="2"/>
      <c r="F105" s="15">
        <f>SUM(F4:F104)</f>
        <v>1492215</v>
      </c>
      <c r="G105" s="15">
        <f t="shared" ref="G105:H105" si="4">SUM(G4:G104)</f>
        <v>401094.67743141676</v>
      </c>
      <c r="H105" s="15">
        <f t="shared" si="4"/>
        <v>1075558.3225685838</v>
      </c>
      <c r="I105" s="15">
        <v>208569.23226433672</v>
      </c>
      <c r="J105" s="15">
        <v>559290.32773566304</v>
      </c>
      <c r="K105" s="15">
        <v>767859.56000000017</v>
      </c>
      <c r="L105" s="15">
        <v>124.99999999999996</v>
      </c>
      <c r="M105" s="15">
        <v>3571.4285714285697</v>
      </c>
      <c r="N105" s="15">
        <v>375</v>
      </c>
      <c r="O105" s="15">
        <v>24999.999999999989</v>
      </c>
      <c r="P105" s="18"/>
      <c r="Q105" s="15">
        <f t="shared" ref="Q105" si="5">SUM(Q4:Q104)</f>
        <v>28571.428571428558</v>
      </c>
    </row>
  </sheetData>
  <sortState xmlns:xlrd2="http://schemas.microsoft.com/office/spreadsheetml/2017/richdata2" ref="B4:O104">
    <sortCondition descending="1" ref="O4:O104"/>
  </sortState>
  <mergeCells count="1">
    <mergeCell ref="A1:Q1"/>
  </mergeCells>
  <conditionalFormatting sqref="D4:D104">
    <cfRule type="containsText" dxfId="1" priority="1" operator="containsText" text="below">
      <formula>NOT(ISERROR(SEARCH("below",D4)))</formula>
    </cfRule>
  </conditionalFormatting>
  <conditionalFormatting sqref="D4:D104">
    <cfRule type="containsText" dxfId="0" priority="2" operator="containsText" text="Above">
      <formula>NOT(ISERROR(SEARCH("Above",D4)))</formula>
    </cfRule>
    <cfRule type="top10" priority="3" percent="1" rank="50"/>
    <cfRule type="aboveAverage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2023-05-15T09:17:44Z</cp:lastPrinted>
  <dcterms:created xsi:type="dcterms:W3CDTF">2023-05-12T06:25:13Z</dcterms:created>
  <dcterms:modified xsi:type="dcterms:W3CDTF">2023-05-17T12:03:28Z</dcterms:modified>
</cp:coreProperties>
</file>